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730" activeTab="0"/>
  </bookViews>
  <sheets>
    <sheet name="證明書資料輸入區" sheetId="1" r:id="rId1"/>
    <sheet name="Sheet2" sheetId="2" r:id="rId2"/>
  </sheets>
  <definedNames>
    <definedName name="_xlnm.Print_Area" localSheetId="1">'Sheet2'!$A$2:$Y$21</definedName>
    <definedName name="_xlnm.Print_Area" localSheetId="0">'證明書資料輸入區'!$A$2:$Y$24</definedName>
  </definedNames>
  <calcPr fullCalcOnLoad="1"/>
</workbook>
</file>

<file path=xl/sharedStrings.xml><?xml version="1.0" encoding="utf-8"?>
<sst xmlns="http://schemas.openxmlformats.org/spreadsheetml/2006/main" count="259" uniqueCount="51">
  <si>
    <t>自</t>
  </si>
  <si>
    <t>年</t>
  </si>
  <si>
    <t>月</t>
  </si>
  <si>
    <t>日</t>
  </si>
  <si>
    <t xml:space="preserve"> </t>
  </si>
  <si>
    <t xml:space="preserve"> </t>
  </si>
  <si>
    <t>日至</t>
  </si>
  <si>
    <t>被代理人</t>
  </si>
  <si>
    <t>日；共</t>
  </si>
  <si>
    <t>婚假</t>
  </si>
  <si>
    <t>喪假</t>
  </si>
  <si>
    <t>娩假</t>
  </si>
  <si>
    <t>產前假</t>
  </si>
  <si>
    <t>公假</t>
  </si>
  <si>
    <t>病假</t>
  </si>
  <si>
    <t>陪產假</t>
  </si>
  <si>
    <t>流產假</t>
  </si>
  <si>
    <t>其他：（請敘明）</t>
  </si>
  <si>
    <t>　</t>
  </si>
  <si>
    <t>日</t>
  </si>
  <si>
    <t>月</t>
  </si>
  <si>
    <t>年</t>
  </si>
  <si>
    <t>中華民國</t>
  </si>
  <si>
    <t>號</t>
  </si>
  <si>
    <t>　</t>
  </si>
  <si>
    <t>性別</t>
  </si>
  <si>
    <t>出生日期</t>
  </si>
  <si>
    <t>身分證字號</t>
  </si>
  <si>
    <t>姓名</t>
  </si>
  <si>
    <t>職　缺　性　質</t>
  </si>
  <si>
    <t>代　　　理　　　代　　　課　　　期　　　間</t>
  </si>
  <si>
    <t>茲證明上述人員於下列期間曾擔任本校短期代理代課教師屬實，服務期間並均成績優良，特予證明：</t>
  </si>
  <si>
    <t xml:space="preserve"> </t>
  </si>
  <si>
    <t xml:space="preserve"> </t>
  </si>
  <si>
    <t>承辦人</t>
  </si>
  <si>
    <t>教務主任核章</t>
  </si>
  <si>
    <t>本頁合計共</t>
  </si>
  <si>
    <t>王大丙</t>
  </si>
  <si>
    <t>性別</t>
  </si>
  <si>
    <t>男</t>
  </si>
  <si>
    <t>A123456789</t>
  </si>
  <si>
    <t xml:space="preserve"> </t>
  </si>
  <si>
    <t>以上合計共</t>
  </si>
  <si>
    <t xml:space="preserve"> </t>
  </si>
  <si>
    <t>陳玉雲</t>
  </si>
  <si>
    <t>日;共</t>
  </si>
  <si>
    <t>中華民國</t>
  </si>
  <si>
    <t>（存根）</t>
  </si>
  <si>
    <t>新北市ＯＯ區ＯＯ國民小學短期代理代課教師服務證明書</t>
  </si>
  <si>
    <t>（100）人証字第</t>
  </si>
  <si>
    <t>上列事項經查屬實，擬移請人事室核發
服務證明。此致
人事室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</si>
</sst>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b/>
      <sz val="12"/>
      <name val="新細明體"/>
      <family val="1"/>
    </font>
    <font>
      <b/>
      <sz val="15"/>
      <name val="標楷體"/>
      <family val="4"/>
    </font>
    <font>
      <sz val="15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 wrapText="1" shrinkToFit="1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176" fontId="3" fillId="34" borderId="10" xfId="0" applyNumberFormat="1" applyFont="1" applyFill="1" applyBorder="1" applyAlignment="1" applyProtection="1">
      <alignment vertical="center"/>
      <protection locked="0"/>
    </xf>
    <xf numFmtId="176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 shrinkToFit="1"/>
    </xf>
    <xf numFmtId="0" fontId="3" fillId="34" borderId="19" xfId="0" applyFont="1" applyFill="1" applyBorder="1" applyAlignment="1" applyProtection="1">
      <alignment horizontal="left" vertical="center" wrapText="1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33" borderId="23" xfId="0" applyFill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center" vertical="center"/>
      <protection hidden="1"/>
    </xf>
    <xf numFmtId="176" fontId="0" fillId="33" borderId="23" xfId="0" applyNumberForma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left" vertical="center" wrapText="1" shrinkToFit="1"/>
      <protection locked="0"/>
    </xf>
    <xf numFmtId="0" fontId="3" fillId="34" borderId="26" xfId="0" applyFont="1" applyFill="1" applyBorder="1" applyAlignment="1" applyProtection="1">
      <alignment horizontal="left" vertical="center" wrapText="1" shrinkToFit="1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left" vertical="center" wrapText="1" shrinkToFit="1"/>
      <protection locked="0"/>
    </xf>
    <xf numFmtId="0" fontId="3" fillId="33" borderId="27" xfId="0" applyFont="1" applyFill="1" applyBorder="1" applyAlignment="1" applyProtection="1">
      <alignment horizontal="left" vertical="center" wrapText="1" shrinkToFit="1"/>
      <protection locked="0"/>
    </xf>
    <xf numFmtId="0" fontId="2" fillId="34" borderId="28" xfId="0" applyFont="1" applyFill="1" applyBorder="1" applyAlignment="1" applyProtection="1">
      <alignment horizontal="right" vertical="center"/>
      <protection locked="0"/>
    </xf>
    <xf numFmtId="0" fontId="0" fillId="34" borderId="28" xfId="0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0" fontId="4" fillId="33" borderId="12" xfId="0" applyFont="1" applyFill="1" applyBorder="1" applyAlignment="1">
      <alignment horizontal="left" vertical="center" wrapText="1" shrinkToFit="1"/>
    </xf>
    <xf numFmtId="0" fontId="6" fillId="33" borderId="25" xfId="0" applyFont="1" applyFill="1" applyBorder="1" applyAlignment="1">
      <alignment horizontal="left" vertical="center" wrapText="1" shrinkToFit="1"/>
    </xf>
    <xf numFmtId="0" fontId="6" fillId="33" borderId="26" xfId="0" applyFont="1" applyFill="1" applyBorder="1" applyAlignment="1">
      <alignment horizontal="left" vertical="center" wrapText="1" shrinkToFit="1"/>
    </xf>
    <xf numFmtId="0" fontId="3" fillId="33" borderId="19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0" fillId="33" borderId="25" xfId="0" applyFill="1" applyBorder="1" applyAlignment="1">
      <alignment vertical="center"/>
    </xf>
    <xf numFmtId="0" fontId="3" fillId="33" borderId="20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34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right" vertical="center"/>
      <protection/>
    </xf>
    <xf numFmtId="0" fontId="0" fillId="34" borderId="23" xfId="0" applyFill="1" applyBorder="1" applyAlignment="1" applyProtection="1">
      <alignment horizontal="right" vertical="center"/>
      <protection/>
    </xf>
    <xf numFmtId="176" fontId="3" fillId="34" borderId="23" xfId="0" applyNumberFormat="1" applyFont="1" applyFill="1" applyBorder="1" applyAlignment="1" applyProtection="1">
      <alignment horizontal="center" vertical="center"/>
      <protection/>
    </xf>
    <xf numFmtId="176" fontId="0" fillId="34" borderId="23" xfId="0" applyNumberForma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left" vertical="center" wrapText="1" shrinkToFit="1"/>
      <protection/>
    </xf>
    <xf numFmtId="0" fontId="3" fillId="34" borderId="27" xfId="0" applyFont="1" applyFill="1" applyBorder="1" applyAlignment="1" applyProtection="1">
      <alignment horizontal="left" vertical="center" wrapText="1" shrinkToFi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vertical="center" wrapText="1" shrinkToFit="1"/>
      <protection/>
    </xf>
    <xf numFmtId="0" fontId="3" fillId="34" borderId="26" xfId="0" applyFont="1" applyFill="1" applyBorder="1" applyAlignment="1" applyProtection="1">
      <alignment horizontal="left" vertical="center" wrapText="1" shrinkToFit="1"/>
      <protection/>
    </xf>
    <xf numFmtId="0" fontId="4" fillId="34" borderId="12" xfId="0" applyFont="1" applyFill="1" applyBorder="1" applyAlignment="1" applyProtection="1">
      <alignment horizontal="left" vertical="center" wrapText="1" shrinkToFit="1"/>
      <protection/>
    </xf>
    <xf numFmtId="0" fontId="6" fillId="34" borderId="25" xfId="0" applyFont="1" applyFill="1" applyBorder="1" applyAlignment="1" applyProtection="1">
      <alignment horizontal="left" vertical="center" wrapText="1" shrinkToFit="1"/>
      <protection/>
    </xf>
    <xf numFmtId="0" fontId="6" fillId="34" borderId="26" xfId="0" applyFont="1" applyFill="1" applyBorder="1" applyAlignment="1" applyProtection="1">
      <alignment horizontal="left" vertical="center" wrapText="1" shrinkToFi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distributed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distributed" vertical="center"/>
      <protection/>
    </xf>
    <xf numFmtId="0" fontId="3" fillId="34" borderId="13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9" xfId="0" applyFont="1" applyFill="1" applyBorder="1" applyAlignment="1" applyProtection="1">
      <alignment horizontal="distributed"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distributed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vertical="center"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kyman.url.tw/" TargetMode="External" /><Relationship Id="rId3" Type="http://schemas.openxmlformats.org/officeDocument/2006/relationships/hyperlink" Target="http://www.skyman.url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0</xdr:colOff>
      <xdr:row>0</xdr:row>
      <xdr:rowOff>314325</xdr:rowOff>
    </xdr:to>
    <xdr:sp macro="[0]!Macro1">
      <xdr:nvSpPr>
        <xdr:cNvPr id="1" name="AutoShape 7"/>
        <xdr:cNvSpPr>
          <a:spLocks/>
        </xdr:cNvSpPr>
      </xdr:nvSpPr>
      <xdr:spPr>
        <a:xfrm>
          <a:off x="47625" y="57150"/>
          <a:ext cx="1228725" cy="257175"/>
        </a:xfrm>
        <a:prstGeom prst="roundRect">
          <a:avLst/>
        </a:prstGeom>
        <a:gradFill rotWithShape="1">
          <a:gsLst>
            <a:gs pos="0">
              <a:srgbClr val="FF6600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列印存根及證明書</a:t>
          </a:r>
        </a:p>
      </xdr:txBody>
    </xdr:sp>
    <xdr:clientData/>
  </xdr:twoCellAnchor>
  <xdr:twoCellAnchor>
    <xdr:from>
      <xdr:col>5</xdr:col>
      <xdr:colOff>85725</xdr:colOff>
      <xdr:row>0</xdr:row>
      <xdr:rowOff>57150</xdr:rowOff>
    </xdr:from>
    <xdr:to>
      <xdr:col>9</xdr:col>
      <xdr:colOff>161925</xdr:colOff>
      <xdr:row>0</xdr:row>
      <xdr:rowOff>314325</xdr:rowOff>
    </xdr:to>
    <xdr:sp macro="[0]!Macro2">
      <xdr:nvSpPr>
        <xdr:cNvPr id="2" name="AutoShape 10"/>
        <xdr:cNvSpPr>
          <a:spLocks/>
        </xdr:cNvSpPr>
      </xdr:nvSpPr>
      <xdr:spPr>
        <a:xfrm>
          <a:off x="1362075" y="57150"/>
          <a:ext cx="1228725" cy="257175"/>
        </a:xfrm>
        <a:prstGeom prst="roundRect">
          <a:avLst/>
        </a:prstGeom>
        <a:gradFill rotWithShape="1">
          <a:gsLst>
            <a:gs pos="0">
              <a:srgbClr val="FF6600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只列印存根</a:t>
          </a:r>
        </a:p>
      </xdr:txBody>
    </xdr:sp>
    <xdr:clientData/>
  </xdr:twoCellAnchor>
  <xdr:twoCellAnchor>
    <xdr:from>
      <xdr:col>10</xdr:col>
      <xdr:colOff>57150</xdr:colOff>
      <xdr:row>0</xdr:row>
      <xdr:rowOff>57150</xdr:rowOff>
    </xdr:from>
    <xdr:to>
      <xdr:col>14</xdr:col>
      <xdr:colOff>95250</xdr:colOff>
      <xdr:row>0</xdr:row>
      <xdr:rowOff>314325</xdr:rowOff>
    </xdr:to>
    <xdr:sp macro="[0]!Macro3">
      <xdr:nvSpPr>
        <xdr:cNvPr id="3" name="AutoShape 11"/>
        <xdr:cNvSpPr>
          <a:spLocks/>
        </xdr:cNvSpPr>
      </xdr:nvSpPr>
      <xdr:spPr>
        <a:xfrm>
          <a:off x="2695575" y="57150"/>
          <a:ext cx="1228725" cy="257175"/>
        </a:xfrm>
        <a:prstGeom prst="roundRect">
          <a:avLst/>
        </a:prstGeom>
        <a:gradFill rotWithShape="1">
          <a:gsLst>
            <a:gs pos="0">
              <a:srgbClr val="FF6600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只印存證明書</a:t>
          </a:r>
        </a:p>
      </xdr:txBody>
    </xdr:sp>
    <xdr:clientData/>
  </xdr:twoCellAnchor>
  <xdr:twoCellAnchor editAs="oneCell">
    <xdr:from>
      <xdr:col>25</xdr:col>
      <xdr:colOff>171450</xdr:colOff>
      <xdr:row>0</xdr:row>
      <xdr:rowOff>104775</xdr:rowOff>
    </xdr:from>
    <xdr:to>
      <xdr:col>29</xdr:col>
      <xdr:colOff>19050</xdr:colOff>
      <xdr:row>1</xdr:row>
      <xdr:rowOff>304800</xdr:rowOff>
    </xdr:to>
    <xdr:pic>
      <xdr:nvPicPr>
        <xdr:cNvPr id="4" name="圖片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047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5"/>
  <sheetViews>
    <sheetView tabSelected="1" zoomScalePageLayoutView="0" workbookViewId="0" topLeftCell="A1">
      <selection activeCell="A1" sqref="A1"/>
    </sheetView>
  </sheetViews>
  <sheetFormatPr defaultColWidth="3.00390625" defaultRowHeight="16.5"/>
  <cols>
    <col min="1" max="1" width="3.375" style="1" customWidth="1"/>
    <col min="2" max="2" width="2.50390625" style="1" customWidth="1"/>
    <col min="3" max="3" width="4.625" style="1" customWidth="1"/>
    <col min="4" max="4" width="2.75390625" style="1" customWidth="1"/>
    <col min="5" max="5" width="3.50390625" style="1" customWidth="1"/>
    <col min="6" max="6" width="2.625" style="1" customWidth="1"/>
    <col min="7" max="7" width="3.25390625" style="1" customWidth="1"/>
    <col min="8" max="9" width="4.625" style="1" customWidth="1"/>
    <col min="10" max="10" width="2.75390625" style="1" customWidth="1"/>
    <col min="11" max="11" width="3.375" style="1" customWidth="1"/>
    <col min="12" max="12" width="2.75390625" style="1" customWidth="1"/>
    <col min="13" max="13" width="3.50390625" style="1" customWidth="1"/>
    <col min="14" max="14" width="6.00390625" style="1" customWidth="1"/>
    <col min="15" max="15" width="7.50390625" style="1" customWidth="1"/>
    <col min="16" max="16" width="2.875" style="1" customWidth="1"/>
    <col min="17" max="24" width="3.00390625" style="1" customWidth="1"/>
    <col min="25" max="25" width="4.625" style="1" customWidth="1"/>
    <col min="26" max="33" width="3.00390625" style="1" customWidth="1"/>
    <col min="34" max="35" width="3.00390625" style="1" hidden="1" customWidth="1"/>
    <col min="36" max="36" width="10.625" style="1" hidden="1" customWidth="1"/>
    <col min="37" max="16384" width="3.00390625" style="1" customWidth="1"/>
  </cols>
  <sheetData>
    <row r="1" spans="1:43" ht="28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 t="s">
        <v>41</v>
      </c>
      <c r="AK1" s="28"/>
      <c r="AL1" s="28"/>
      <c r="AM1" s="28"/>
      <c r="AN1" s="28"/>
      <c r="AO1" s="28"/>
      <c r="AP1" s="28"/>
      <c r="AQ1" s="28"/>
    </row>
    <row r="2" spans="1:43" ht="32.25" customHeight="1">
      <c r="A2" s="72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 t="s">
        <v>47</v>
      </c>
      <c r="W2" s="74"/>
      <c r="X2" s="74"/>
      <c r="Y2" s="74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 t="s">
        <v>9</v>
      </c>
      <c r="AK2" s="28"/>
      <c r="AL2" s="28"/>
      <c r="AM2" s="28"/>
      <c r="AN2" s="28"/>
      <c r="AO2" s="28"/>
      <c r="AP2" s="28"/>
      <c r="AQ2" s="28"/>
    </row>
    <row r="3" spans="1:43" ht="1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8" t="s">
        <v>46</v>
      </c>
      <c r="O3" s="69"/>
      <c r="P3" s="69"/>
      <c r="Q3" s="69"/>
      <c r="R3" s="69"/>
      <c r="S3" s="70">
        <v>100</v>
      </c>
      <c r="T3" s="71"/>
      <c r="U3" s="4" t="s">
        <v>1</v>
      </c>
      <c r="V3" s="13">
        <v>12</v>
      </c>
      <c r="W3" s="4" t="s">
        <v>2</v>
      </c>
      <c r="X3" s="13">
        <v>1</v>
      </c>
      <c r="Y3" s="4" t="s">
        <v>3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 t="s">
        <v>10</v>
      </c>
      <c r="AK3" s="28"/>
      <c r="AL3" s="28"/>
      <c r="AM3" s="28"/>
      <c r="AN3" s="28"/>
      <c r="AO3" s="28"/>
      <c r="AP3" s="28"/>
      <c r="AQ3" s="28"/>
    </row>
    <row r="4" spans="1:43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2" t="s">
        <v>49</v>
      </c>
      <c r="P4" s="53"/>
      <c r="Q4" s="53"/>
      <c r="R4" s="53"/>
      <c r="S4" s="53"/>
      <c r="T4" s="53"/>
      <c r="U4" s="53"/>
      <c r="V4" s="54">
        <v>1001201</v>
      </c>
      <c r="W4" s="54"/>
      <c r="X4" s="54"/>
      <c r="Y4" s="4" t="s">
        <v>23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 t="s">
        <v>11</v>
      </c>
      <c r="AK4" s="28"/>
      <c r="AL4" s="28"/>
      <c r="AM4" s="28"/>
      <c r="AN4" s="28"/>
      <c r="AO4" s="28"/>
      <c r="AP4" s="28"/>
      <c r="AQ4" s="28"/>
    </row>
    <row r="5" spans="1:43" ht="33.75" customHeight="1">
      <c r="A5" s="62" t="s">
        <v>28</v>
      </c>
      <c r="B5" s="63"/>
      <c r="C5" s="63"/>
      <c r="D5" s="63"/>
      <c r="E5" s="63"/>
      <c r="F5" s="42" t="s">
        <v>37</v>
      </c>
      <c r="G5" s="42"/>
      <c r="H5" s="42"/>
      <c r="I5" s="42"/>
      <c r="J5" s="42"/>
      <c r="K5" s="42"/>
      <c r="L5" s="42"/>
      <c r="M5" s="42"/>
      <c r="N5" s="67" t="s">
        <v>38</v>
      </c>
      <c r="O5" s="67"/>
      <c r="P5" s="67"/>
      <c r="Q5" s="67"/>
      <c r="R5" s="42" t="s">
        <v>39</v>
      </c>
      <c r="S5" s="42"/>
      <c r="T5" s="42"/>
      <c r="U5" s="42"/>
      <c r="V5" s="42"/>
      <c r="W5" s="42"/>
      <c r="X5" s="42"/>
      <c r="Y5" s="43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 t="s">
        <v>12</v>
      </c>
      <c r="AK5" s="28"/>
      <c r="AL5" s="28"/>
      <c r="AM5" s="28"/>
      <c r="AN5" s="28"/>
      <c r="AO5" s="28"/>
      <c r="AP5" s="28"/>
      <c r="AQ5" s="28"/>
    </row>
    <row r="6" spans="1:43" ht="33.75" customHeight="1">
      <c r="A6" s="65" t="s">
        <v>27</v>
      </c>
      <c r="B6" s="66"/>
      <c r="C6" s="66"/>
      <c r="D6" s="66"/>
      <c r="E6" s="66"/>
      <c r="F6" s="46" t="s">
        <v>40</v>
      </c>
      <c r="G6" s="46"/>
      <c r="H6" s="46"/>
      <c r="I6" s="46"/>
      <c r="J6" s="46"/>
      <c r="K6" s="46"/>
      <c r="L6" s="46"/>
      <c r="M6" s="46"/>
      <c r="N6" s="64" t="s">
        <v>26</v>
      </c>
      <c r="O6" s="64"/>
      <c r="P6" s="64"/>
      <c r="Q6" s="64"/>
      <c r="R6" s="58">
        <v>55</v>
      </c>
      <c r="S6" s="58"/>
      <c r="T6" s="5" t="s">
        <v>1</v>
      </c>
      <c r="U6" s="12">
        <v>5</v>
      </c>
      <c r="V6" s="5" t="s">
        <v>2</v>
      </c>
      <c r="W6" s="12">
        <v>5</v>
      </c>
      <c r="X6" s="5" t="s">
        <v>3</v>
      </c>
      <c r="Y6" s="6" t="s">
        <v>24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 t="s">
        <v>13</v>
      </c>
      <c r="AK6" s="28"/>
      <c r="AL6" s="28"/>
      <c r="AM6" s="28"/>
      <c r="AN6" s="28"/>
      <c r="AO6" s="28"/>
      <c r="AP6" s="28"/>
      <c r="AQ6" s="28"/>
    </row>
    <row r="7" spans="1:43" ht="45" customHeight="1">
      <c r="A7" s="59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 t="s">
        <v>14</v>
      </c>
      <c r="AK7" s="28"/>
      <c r="AL7" s="28"/>
      <c r="AM7" s="28"/>
      <c r="AN7" s="28"/>
      <c r="AO7" s="28"/>
      <c r="AP7" s="28"/>
      <c r="AQ7" s="28"/>
    </row>
    <row r="8" spans="1:43" ht="24" customHeight="1">
      <c r="A8" s="55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 t="s">
        <v>7</v>
      </c>
      <c r="R8" s="56"/>
      <c r="S8" s="56"/>
      <c r="T8" s="56" t="s">
        <v>29</v>
      </c>
      <c r="U8" s="56"/>
      <c r="V8" s="56"/>
      <c r="W8" s="56"/>
      <c r="X8" s="56"/>
      <c r="Y8" s="5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 t="s">
        <v>15</v>
      </c>
      <c r="AK8" s="28"/>
      <c r="AL8" s="28"/>
      <c r="AM8" s="28"/>
      <c r="AN8" s="28"/>
      <c r="AO8" s="28"/>
      <c r="AP8" s="28"/>
      <c r="AQ8" s="28"/>
    </row>
    <row r="9" spans="1:43" ht="39" customHeight="1">
      <c r="A9" s="7">
        <v>1</v>
      </c>
      <c r="B9" s="8" t="s">
        <v>0</v>
      </c>
      <c r="C9" s="12">
        <v>100</v>
      </c>
      <c r="D9" s="5" t="s">
        <v>1</v>
      </c>
      <c r="E9" s="12">
        <v>9</v>
      </c>
      <c r="F9" s="5" t="s">
        <v>2</v>
      </c>
      <c r="G9" s="12">
        <v>1</v>
      </c>
      <c r="H9" s="5" t="s">
        <v>6</v>
      </c>
      <c r="I9" s="12">
        <v>100</v>
      </c>
      <c r="J9" s="5" t="s">
        <v>1</v>
      </c>
      <c r="K9" s="12">
        <v>9</v>
      </c>
      <c r="L9" s="5" t="s">
        <v>2</v>
      </c>
      <c r="M9" s="12">
        <v>20</v>
      </c>
      <c r="N9" s="5" t="s">
        <v>45</v>
      </c>
      <c r="O9" s="24">
        <v>13</v>
      </c>
      <c r="P9" s="9" t="s">
        <v>3</v>
      </c>
      <c r="Q9" s="45" t="s">
        <v>44</v>
      </c>
      <c r="R9" s="46"/>
      <c r="S9" s="46"/>
      <c r="T9" s="47" t="s">
        <v>17</v>
      </c>
      <c r="U9" s="47"/>
      <c r="V9" s="47"/>
      <c r="W9" s="47"/>
      <c r="X9" s="47"/>
      <c r="Y9" s="48"/>
      <c r="Z9" s="29"/>
      <c r="AA9" s="29"/>
      <c r="AB9" s="29"/>
      <c r="AC9" s="28"/>
      <c r="AD9" s="28"/>
      <c r="AE9" s="28"/>
      <c r="AF9" s="28"/>
      <c r="AG9" s="28"/>
      <c r="AH9" s="28"/>
      <c r="AI9" s="28"/>
      <c r="AJ9" s="28" t="s">
        <v>16</v>
      </c>
      <c r="AK9" s="28"/>
      <c r="AL9" s="28"/>
      <c r="AM9" s="28"/>
      <c r="AN9" s="28"/>
      <c r="AO9" s="28"/>
      <c r="AP9" s="28"/>
      <c r="AQ9" s="28"/>
    </row>
    <row r="10" spans="1:43" ht="39" customHeight="1">
      <c r="A10" s="7">
        <v>2</v>
      </c>
      <c r="B10" s="8" t="s">
        <v>0</v>
      </c>
      <c r="C10" s="12" t="s">
        <v>43</v>
      </c>
      <c r="D10" s="5" t="s">
        <v>1</v>
      </c>
      <c r="E10" s="12" t="s">
        <v>43</v>
      </c>
      <c r="F10" s="5" t="s">
        <v>2</v>
      </c>
      <c r="G10" s="12"/>
      <c r="H10" s="5" t="s">
        <v>6</v>
      </c>
      <c r="I10" s="12"/>
      <c r="J10" s="5" t="s">
        <v>1</v>
      </c>
      <c r="K10" s="12"/>
      <c r="L10" s="5" t="s">
        <v>2</v>
      </c>
      <c r="M10" s="12" t="s">
        <v>43</v>
      </c>
      <c r="N10" s="5" t="s">
        <v>8</v>
      </c>
      <c r="O10" s="24" t="s">
        <v>5</v>
      </c>
      <c r="P10" s="9" t="s">
        <v>3</v>
      </c>
      <c r="Q10" s="45" t="s">
        <v>43</v>
      </c>
      <c r="R10" s="46"/>
      <c r="S10" s="46"/>
      <c r="T10" s="47" t="s">
        <v>43</v>
      </c>
      <c r="U10" s="47"/>
      <c r="V10" s="47"/>
      <c r="W10" s="47"/>
      <c r="X10" s="47"/>
      <c r="Y10" s="4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 t="s">
        <v>17</v>
      </c>
      <c r="AK10" s="28"/>
      <c r="AL10" s="28"/>
      <c r="AM10" s="28"/>
      <c r="AN10" s="28"/>
      <c r="AO10" s="28"/>
      <c r="AP10" s="28"/>
      <c r="AQ10" s="28"/>
    </row>
    <row r="11" spans="1:43" ht="39" customHeight="1">
      <c r="A11" s="7">
        <v>3</v>
      </c>
      <c r="B11" s="8" t="s">
        <v>0</v>
      </c>
      <c r="C11" s="12" t="s">
        <v>32</v>
      </c>
      <c r="D11" s="5" t="s">
        <v>1</v>
      </c>
      <c r="E11" s="12" t="s">
        <v>32</v>
      </c>
      <c r="F11" s="5" t="s">
        <v>2</v>
      </c>
      <c r="G11" s="12" t="s">
        <v>32</v>
      </c>
      <c r="H11" s="5" t="s">
        <v>6</v>
      </c>
      <c r="I11" s="12" t="s">
        <v>32</v>
      </c>
      <c r="J11" s="5" t="s">
        <v>1</v>
      </c>
      <c r="K11" s="12" t="s">
        <v>32</v>
      </c>
      <c r="L11" s="5" t="s">
        <v>2</v>
      </c>
      <c r="M11" s="12" t="s">
        <v>33</v>
      </c>
      <c r="N11" s="5" t="s">
        <v>8</v>
      </c>
      <c r="O11" s="24" t="s">
        <v>5</v>
      </c>
      <c r="P11" s="9" t="s">
        <v>3</v>
      </c>
      <c r="Q11" s="45" t="s">
        <v>5</v>
      </c>
      <c r="R11" s="46"/>
      <c r="S11" s="46"/>
      <c r="T11" s="47" t="s">
        <v>4</v>
      </c>
      <c r="U11" s="47"/>
      <c r="V11" s="47"/>
      <c r="W11" s="47"/>
      <c r="X11" s="47"/>
      <c r="Y11" s="4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 t="s">
        <v>24</v>
      </c>
      <c r="AK11" s="28"/>
      <c r="AL11" s="28"/>
      <c r="AM11" s="28"/>
      <c r="AN11" s="28"/>
      <c r="AO11" s="28"/>
      <c r="AP11" s="28"/>
      <c r="AQ11" s="28"/>
    </row>
    <row r="12" spans="1:43" ht="39" customHeight="1">
      <c r="A12" s="7">
        <v>4</v>
      </c>
      <c r="B12" s="8" t="s">
        <v>0</v>
      </c>
      <c r="C12" s="12" t="s">
        <v>32</v>
      </c>
      <c r="D12" s="5" t="s">
        <v>1</v>
      </c>
      <c r="E12" s="12" t="s">
        <v>32</v>
      </c>
      <c r="F12" s="5" t="s">
        <v>2</v>
      </c>
      <c r="G12" s="12" t="s">
        <v>32</v>
      </c>
      <c r="H12" s="5" t="s">
        <v>6</v>
      </c>
      <c r="I12" s="12" t="s">
        <v>32</v>
      </c>
      <c r="J12" s="5" t="s">
        <v>1</v>
      </c>
      <c r="K12" s="12" t="s">
        <v>32</v>
      </c>
      <c r="L12" s="5" t="s">
        <v>2</v>
      </c>
      <c r="M12" s="12" t="s">
        <v>33</v>
      </c>
      <c r="N12" s="5" t="s">
        <v>8</v>
      </c>
      <c r="O12" s="24" t="s">
        <v>5</v>
      </c>
      <c r="P12" s="9" t="s">
        <v>3</v>
      </c>
      <c r="Q12" s="45" t="s">
        <v>5</v>
      </c>
      <c r="R12" s="46"/>
      <c r="S12" s="46"/>
      <c r="T12" s="47" t="s">
        <v>4</v>
      </c>
      <c r="U12" s="47"/>
      <c r="V12" s="47"/>
      <c r="W12" s="47"/>
      <c r="X12" s="47"/>
      <c r="Y12" s="4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 t="s">
        <v>18</v>
      </c>
      <c r="AK12" s="28"/>
      <c r="AL12" s="28"/>
      <c r="AM12" s="28"/>
      <c r="AN12" s="28"/>
      <c r="AO12" s="28"/>
      <c r="AP12" s="28"/>
      <c r="AQ12" s="28"/>
    </row>
    <row r="13" spans="1:43" ht="39" customHeight="1">
      <c r="A13" s="7">
        <v>5</v>
      </c>
      <c r="B13" s="8" t="s">
        <v>0</v>
      </c>
      <c r="C13" s="12" t="s">
        <v>32</v>
      </c>
      <c r="D13" s="5" t="s">
        <v>1</v>
      </c>
      <c r="E13" s="12" t="s">
        <v>32</v>
      </c>
      <c r="F13" s="5" t="s">
        <v>2</v>
      </c>
      <c r="G13" s="12" t="s">
        <v>32</v>
      </c>
      <c r="H13" s="5" t="s">
        <v>6</v>
      </c>
      <c r="I13" s="12" t="s">
        <v>32</v>
      </c>
      <c r="J13" s="5" t="s">
        <v>1</v>
      </c>
      <c r="K13" s="12" t="s">
        <v>32</v>
      </c>
      <c r="L13" s="5" t="s">
        <v>2</v>
      </c>
      <c r="M13" s="12" t="s">
        <v>33</v>
      </c>
      <c r="N13" s="5" t="s">
        <v>8</v>
      </c>
      <c r="O13" s="24" t="s">
        <v>5</v>
      </c>
      <c r="P13" s="9" t="s">
        <v>3</v>
      </c>
      <c r="Q13" s="45" t="s">
        <v>5</v>
      </c>
      <c r="R13" s="46"/>
      <c r="S13" s="46"/>
      <c r="T13" s="47" t="s">
        <v>4</v>
      </c>
      <c r="U13" s="47"/>
      <c r="V13" s="47"/>
      <c r="W13" s="47"/>
      <c r="X13" s="47"/>
      <c r="Y13" s="4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ht="39" customHeight="1">
      <c r="A14" s="7">
        <v>6</v>
      </c>
      <c r="B14" s="8" t="s">
        <v>0</v>
      </c>
      <c r="C14" s="12" t="s">
        <v>32</v>
      </c>
      <c r="D14" s="5" t="s">
        <v>1</v>
      </c>
      <c r="E14" s="12" t="s">
        <v>32</v>
      </c>
      <c r="F14" s="5" t="s">
        <v>2</v>
      </c>
      <c r="G14" s="12" t="s">
        <v>32</v>
      </c>
      <c r="H14" s="5" t="s">
        <v>6</v>
      </c>
      <c r="I14" s="12" t="s">
        <v>32</v>
      </c>
      <c r="J14" s="5" t="s">
        <v>1</v>
      </c>
      <c r="K14" s="12" t="s">
        <v>32</v>
      </c>
      <c r="L14" s="5" t="s">
        <v>2</v>
      </c>
      <c r="M14" s="12" t="s">
        <v>33</v>
      </c>
      <c r="N14" s="5" t="s">
        <v>8</v>
      </c>
      <c r="O14" s="24" t="s">
        <v>5</v>
      </c>
      <c r="P14" s="9" t="s">
        <v>3</v>
      </c>
      <c r="Q14" s="45" t="s">
        <v>5</v>
      </c>
      <c r="R14" s="46"/>
      <c r="S14" s="46"/>
      <c r="T14" s="47" t="s">
        <v>4</v>
      </c>
      <c r="U14" s="47"/>
      <c r="V14" s="47"/>
      <c r="W14" s="47"/>
      <c r="X14" s="47"/>
      <c r="Y14" s="4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39" customHeight="1">
      <c r="A15" s="7">
        <v>7</v>
      </c>
      <c r="B15" s="8" t="s">
        <v>0</v>
      </c>
      <c r="C15" s="12" t="s">
        <v>32</v>
      </c>
      <c r="D15" s="5" t="s">
        <v>1</v>
      </c>
      <c r="E15" s="12" t="s">
        <v>32</v>
      </c>
      <c r="F15" s="5" t="s">
        <v>2</v>
      </c>
      <c r="G15" s="12" t="s">
        <v>32</v>
      </c>
      <c r="H15" s="5" t="s">
        <v>6</v>
      </c>
      <c r="I15" s="12" t="s">
        <v>32</v>
      </c>
      <c r="J15" s="5" t="s">
        <v>1</v>
      </c>
      <c r="K15" s="12" t="s">
        <v>32</v>
      </c>
      <c r="L15" s="5" t="s">
        <v>2</v>
      </c>
      <c r="M15" s="12" t="s">
        <v>33</v>
      </c>
      <c r="N15" s="5" t="s">
        <v>8</v>
      </c>
      <c r="O15" s="24" t="s">
        <v>5</v>
      </c>
      <c r="P15" s="9" t="s">
        <v>3</v>
      </c>
      <c r="Q15" s="45" t="s">
        <v>5</v>
      </c>
      <c r="R15" s="46"/>
      <c r="S15" s="46"/>
      <c r="T15" s="47" t="s">
        <v>4</v>
      </c>
      <c r="U15" s="47"/>
      <c r="V15" s="47"/>
      <c r="W15" s="47"/>
      <c r="X15" s="47"/>
      <c r="Y15" s="4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39" customHeight="1">
      <c r="A16" s="7">
        <v>8</v>
      </c>
      <c r="B16" s="8" t="s">
        <v>0</v>
      </c>
      <c r="C16" s="12" t="s">
        <v>32</v>
      </c>
      <c r="D16" s="5" t="s">
        <v>1</v>
      </c>
      <c r="E16" s="12" t="s">
        <v>32</v>
      </c>
      <c r="F16" s="5" t="s">
        <v>2</v>
      </c>
      <c r="G16" s="12" t="s">
        <v>32</v>
      </c>
      <c r="H16" s="5" t="s">
        <v>6</v>
      </c>
      <c r="I16" s="12" t="s">
        <v>32</v>
      </c>
      <c r="J16" s="5" t="s">
        <v>1</v>
      </c>
      <c r="K16" s="12" t="s">
        <v>32</v>
      </c>
      <c r="L16" s="5" t="s">
        <v>2</v>
      </c>
      <c r="M16" s="12" t="s">
        <v>33</v>
      </c>
      <c r="N16" s="5" t="s">
        <v>8</v>
      </c>
      <c r="O16" s="24" t="s">
        <v>5</v>
      </c>
      <c r="P16" s="9" t="s">
        <v>3</v>
      </c>
      <c r="Q16" s="45" t="s">
        <v>5</v>
      </c>
      <c r="R16" s="46"/>
      <c r="S16" s="46"/>
      <c r="T16" s="47" t="s">
        <v>4</v>
      </c>
      <c r="U16" s="47"/>
      <c r="V16" s="47"/>
      <c r="W16" s="47"/>
      <c r="X16" s="47"/>
      <c r="Y16" s="4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39" customHeight="1">
      <c r="A17" s="7">
        <v>9</v>
      </c>
      <c r="B17" s="8" t="s">
        <v>0</v>
      </c>
      <c r="C17" s="12" t="s">
        <v>32</v>
      </c>
      <c r="D17" s="5" t="s">
        <v>1</v>
      </c>
      <c r="E17" s="12" t="s">
        <v>32</v>
      </c>
      <c r="F17" s="5" t="s">
        <v>2</v>
      </c>
      <c r="G17" s="12" t="s">
        <v>32</v>
      </c>
      <c r="H17" s="5" t="s">
        <v>6</v>
      </c>
      <c r="I17" s="12" t="s">
        <v>32</v>
      </c>
      <c r="J17" s="5" t="s">
        <v>1</v>
      </c>
      <c r="K17" s="12" t="s">
        <v>32</v>
      </c>
      <c r="L17" s="5" t="s">
        <v>2</v>
      </c>
      <c r="M17" s="12" t="s">
        <v>33</v>
      </c>
      <c r="N17" s="5" t="s">
        <v>8</v>
      </c>
      <c r="O17" s="24" t="s">
        <v>5</v>
      </c>
      <c r="P17" s="9" t="s">
        <v>3</v>
      </c>
      <c r="Q17" s="45" t="s">
        <v>5</v>
      </c>
      <c r="R17" s="46"/>
      <c r="S17" s="46"/>
      <c r="T17" s="47" t="s">
        <v>4</v>
      </c>
      <c r="U17" s="47"/>
      <c r="V17" s="47"/>
      <c r="W17" s="47"/>
      <c r="X17" s="47"/>
      <c r="Y17" s="4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ht="39" customHeight="1">
      <c r="A18" s="7">
        <v>10</v>
      </c>
      <c r="B18" s="8" t="s">
        <v>0</v>
      </c>
      <c r="C18" s="12" t="s">
        <v>32</v>
      </c>
      <c r="D18" s="5" t="s">
        <v>1</v>
      </c>
      <c r="E18" s="12" t="s">
        <v>32</v>
      </c>
      <c r="F18" s="5" t="s">
        <v>2</v>
      </c>
      <c r="G18" s="12" t="s">
        <v>32</v>
      </c>
      <c r="H18" s="5" t="s">
        <v>6</v>
      </c>
      <c r="I18" s="12" t="s">
        <v>32</v>
      </c>
      <c r="J18" s="5" t="s">
        <v>1</v>
      </c>
      <c r="K18" s="12" t="s">
        <v>32</v>
      </c>
      <c r="L18" s="5" t="s">
        <v>2</v>
      </c>
      <c r="M18" s="12" t="s">
        <v>33</v>
      </c>
      <c r="N18" s="5" t="s">
        <v>8</v>
      </c>
      <c r="O18" s="24" t="s">
        <v>5</v>
      </c>
      <c r="P18" s="9" t="s">
        <v>3</v>
      </c>
      <c r="Q18" s="45" t="s">
        <v>5</v>
      </c>
      <c r="R18" s="46"/>
      <c r="S18" s="46"/>
      <c r="T18" s="47" t="s">
        <v>4</v>
      </c>
      <c r="U18" s="47"/>
      <c r="V18" s="47"/>
      <c r="W18" s="47"/>
      <c r="X18" s="47"/>
      <c r="Y18" s="4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ht="39" customHeight="1">
      <c r="A19" s="7">
        <v>11</v>
      </c>
      <c r="B19" s="8" t="s">
        <v>0</v>
      </c>
      <c r="C19" s="12" t="s">
        <v>32</v>
      </c>
      <c r="D19" s="5" t="s">
        <v>1</v>
      </c>
      <c r="E19" s="12" t="s">
        <v>32</v>
      </c>
      <c r="F19" s="5" t="s">
        <v>2</v>
      </c>
      <c r="G19" s="12" t="s">
        <v>32</v>
      </c>
      <c r="H19" s="5" t="s">
        <v>6</v>
      </c>
      <c r="I19" s="12" t="s">
        <v>32</v>
      </c>
      <c r="J19" s="5" t="s">
        <v>1</v>
      </c>
      <c r="K19" s="12" t="s">
        <v>32</v>
      </c>
      <c r="L19" s="5" t="s">
        <v>2</v>
      </c>
      <c r="M19" s="12" t="s">
        <v>33</v>
      </c>
      <c r="N19" s="5" t="s">
        <v>8</v>
      </c>
      <c r="O19" s="24" t="s">
        <v>5</v>
      </c>
      <c r="P19" s="9" t="s">
        <v>3</v>
      </c>
      <c r="Q19" s="45" t="s">
        <v>5</v>
      </c>
      <c r="R19" s="46"/>
      <c r="S19" s="46"/>
      <c r="T19" s="47" t="s">
        <v>4</v>
      </c>
      <c r="U19" s="47"/>
      <c r="V19" s="47"/>
      <c r="W19" s="47"/>
      <c r="X19" s="47"/>
      <c r="Y19" s="4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ht="39" customHeight="1">
      <c r="A20" s="7">
        <v>12</v>
      </c>
      <c r="B20" s="8" t="s">
        <v>0</v>
      </c>
      <c r="C20" s="12" t="s">
        <v>32</v>
      </c>
      <c r="D20" s="5" t="s">
        <v>1</v>
      </c>
      <c r="E20" s="12" t="s">
        <v>32</v>
      </c>
      <c r="F20" s="5" t="s">
        <v>2</v>
      </c>
      <c r="G20" s="12" t="s">
        <v>32</v>
      </c>
      <c r="H20" s="5" t="s">
        <v>6</v>
      </c>
      <c r="I20" s="12" t="s">
        <v>32</v>
      </c>
      <c r="J20" s="5" t="s">
        <v>1</v>
      </c>
      <c r="K20" s="12" t="s">
        <v>32</v>
      </c>
      <c r="L20" s="5" t="s">
        <v>2</v>
      </c>
      <c r="M20" s="12" t="s">
        <v>33</v>
      </c>
      <c r="N20" s="5" t="s">
        <v>8</v>
      </c>
      <c r="O20" s="24" t="s">
        <v>5</v>
      </c>
      <c r="P20" s="9" t="s">
        <v>3</v>
      </c>
      <c r="Q20" s="45" t="s">
        <v>5</v>
      </c>
      <c r="R20" s="46"/>
      <c r="S20" s="46"/>
      <c r="T20" s="47" t="s">
        <v>4</v>
      </c>
      <c r="U20" s="47"/>
      <c r="V20" s="47"/>
      <c r="W20" s="47"/>
      <c r="X20" s="47"/>
      <c r="Y20" s="4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39" customHeight="1" thickBot="1">
      <c r="A21" s="26" t="s">
        <v>43</v>
      </c>
      <c r="B21" s="34" t="s">
        <v>36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>
        <f>SUM(O9:O20)</f>
        <v>13</v>
      </c>
      <c r="O21" s="37"/>
      <c r="P21" s="27" t="s">
        <v>3</v>
      </c>
      <c r="Q21" s="39" t="s">
        <v>5</v>
      </c>
      <c r="R21" s="40"/>
      <c r="S21" s="40"/>
      <c r="T21" s="50" t="s">
        <v>18</v>
      </c>
      <c r="U21" s="50"/>
      <c r="V21" s="50"/>
      <c r="W21" s="50"/>
      <c r="X21" s="50"/>
      <c r="Y21" s="5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3.75" customHeight="1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7.25" customHeight="1">
      <c r="A23" s="30" t="s">
        <v>50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8" t="s">
        <v>34</v>
      </c>
      <c r="N23" s="38"/>
      <c r="O23" s="38"/>
      <c r="P23" s="38"/>
      <c r="Q23" s="38"/>
      <c r="R23" s="38"/>
      <c r="S23" s="41" t="s">
        <v>35</v>
      </c>
      <c r="T23" s="42"/>
      <c r="U23" s="42"/>
      <c r="V23" s="42"/>
      <c r="W23" s="42"/>
      <c r="X23" s="42"/>
      <c r="Y23" s="43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42" customHeight="1" thickBo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16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ht="16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6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6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ht="16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6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6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6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6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16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6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6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ht="16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ht="16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16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16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ht="16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16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16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6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16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</sheetData>
  <sheetProtection password="ECCE" sheet="1" objects="1" scenarios="1"/>
  <mergeCells count="51">
    <mergeCell ref="N5:Q5"/>
    <mergeCell ref="R5:Y5"/>
    <mergeCell ref="N3:R3"/>
    <mergeCell ref="S3:T3"/>
    <mergeCell ref="A2:U2"/>
    <mergeCell ref="V2:Y2"/>
    <mergeCell ref="Q8:S8"/>
    <mergeCell ref="T8:Y8"/>
    <mergeCell ref="T9:Y9"/>
    <mergeCell ref="R6:S6"/>
    <mergeCell ref="A7:Y7"/>
    <mergeCell ref="A5:E5"/>
    <mergeCell ref="F5:M5"/>
    <mergeCell ref="N6:Q6"/>
    <mergeCell ref="A6:E6"/>
    <mergeCell ref="F6:M6"/>
    <mergeCell ref="Q11:S11"/>
    <mergeCell ref="T11:Y11"/>
    <mergeCell ref="Q12:S12"/>
    <mergeCell ref="T12:Y12"/>
    <mergeCell ref="O4:U4"/>
    <mergeCell ref="V4:X4"/>
    <mergeCell ref="Q10:S10"/>
    <mergeCell ref="T10:Y10"/>
    <mergeCell ref="Q9:S9"/>
    <mergeCell ref="A8:P8"/>
    <mergeCell ref="Q15:S15"/>
    <mergeCell ref="T15:Y15"/>
    <mergeCell ref="Q16:S16"/>
    <mergeCell ref="T16:Y16"/>
    <mergeCell ref="Q13:S13"/>
    <mergeCell ref="T13:Y13"/>
    <mergeCell ref="Q14:S14"/>
    <mergeCell ref="T14:Y14"/>
    <mergeCell ref="Q17:S17"/>
    <mergeCell ref="T17:Y17"/>
    <mergeCell ref="S24:Y24"/>
    <mergeCell ref="Q18:S18"/>
    <mergeCell ref="T18:Y18"/>
    <mergeCell ref="Q19:S19"/>
    <mergeCell ref="T19:Y19"/>
    <mergeCell ref="Q20:S20"/>
    <mergeCell ref="T20:Y20"/>
    <mergeCell ref="T21:Y21"/>
    <mergeCell ref="A23:L24"/>
    <mergeCell ref="B21:M21"/>
    <mergeCell ref="N21:O21"/>
    <mergeCell ref="M23:R23"/>
    <mergeCell ref="Q21:S21"/>
    <mergeCell ref="S23:Y23"/>
    <mergeCell ref="M24:R24"/>
  </mergeCells>
  <dataValidations count="2">
    <dataValidation type="list" allowBlank="1" showInputMessage="1" sqref="T21:Y21">
      <formula1>$AJ$2:$AJ$10</formula1>
    </dataValidation>
    <dataValidation type="list" allowBlank="1" showInputMessage="1" sqref="T9:Y20">
      <formula1>$AJ$1:$AJ$10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B21"/>
  <sheetViews>
    <sheetView zoomScalePageLayoutView="0" workbookViewId="0" topLeftCell="A7">
      <selection activeCell="A1" sqref="A1"/>
    </sheetView>
  </sheetViews>
  <sheetFormatPr defaultColWidth="3.00390625" defaultRowHeight="16.5"/>
  <cols>
    <col min="1" max="1" width="4.00390625" style="14" customWidth="1"/>
    <col min="2" max="2" width="2.50390625" style="14" customWidth="1"/>
    <col min="3" max="3" width="4.625" style="14" customWidth="1"/>
    <col min="4" max="4" width="2.75390625" style="14" customWidth="1"/>
    <col min="5" max="5" width="3.50390625" style="14" customWidth="1"/>
    <col min="6" max="6" width="2.625" style="14" customWidth="1"/>
    <col min="7" max="7" width="3.25390625" style="14" customWidth="1"/>
    <col min="8" max="9" width="4.625" style="14" customWidth="1"/>
    <col min="10" max="10" width="2.75390625" style="14" customWidth="1"/>
    <col min="11" max="11" width="3.375" style="14" customWidth="1"/>
    <col min="12" max="12" width="2.75390625" style="14" customWidth="1"/>
    <col min="13" max="13" width="3.50390625" style="14" customWidth="1"/>
    <col min="14" max="14" width="6.625" style="14" customWidth="1"/>
    <col min="15" max="15" width="7.00390625" style="14" customWidth="1"/>
    <col min="16" max="16" width="2.875" style="14" customWidth="1"/>
    <col min="17" max="24" width="3.00390625" style="14" customWidth="1"/>
    <col min="25" max="25" width="4.125" style="14" customWidth="1"/>
    <col min="26" max="35" width="3.00390625" style="14" customWidth="1"/>
    <col min="36" max="36" width="10.625" style="14" customWidth="1"/>
    <col min="37" max="16384" width="3.00390625" style="14" customWidth="1"/>
  </cols>
  <sheetData>
    <row r="1" ht="26.25" customHeight="1"/>
    <row r="2" spans="1:25" ht="27.75" customHeight="1">
      <c r="A2" s="105" t="str">
        <f>'證明書資料輸入區'!A2</f>
        <v>新北市ＯＯ區ＯＯ國民小學短期代理代課教師服務證明書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3:25" ht="1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7" t="s">
        <v>22</v>
      </c>
      <c r="O3" s="69"/>
      <c r="P3" s="69"/>
      <c r="Q3" s="69"/>
      <c r="R3" s="69"/>
      <c r="S3" s="108">
        <f>'證明書資料輸入區'!S3</f>
        <v>100</v>
      </c>
      <c r="T3" s="69"/>
      <c r="U3" s="16" t="s">
        <v>1</v>
      </c>
      <c r="V3" s="16">
        <f>'證明書資料輸入區'!V3</f>
        <v>12</v>
      </c>
      <c r="W3" s="16" t="s">
        <v>2</v>
      </c>
      <c r="X3" s="16">
        <f>'證明書資料輸入區'!X3</f>
        <v>1</v>
      </c>
      <c r="Y3" s="16" t="s">
        <v>3</v>
      </c>
    </row>
    <row r="4" spans="15:25" ht="15" customHeight="1" thickBot="1">
      <c r="O4" s="103" t="str">
        <f>'證明書資料輸入區'!O4</f>
        <v>（100）人証字第</v>
      </c>
      <c r="P4" s="104"/>
      <c r="Q4" s="104"/>
      <c r="R4" s="104"/>
      <c r="S4" s="104"/>
      <c r="T4" s="104"/>
      <c r="U4" s="104"/>
      <c r="V4" s="102">
        <f>'證明書資料輸入區'!V4</f>
        <v>1001201</v>
      </c>
      <c r="W4" s="102"/>
      <c r="X4" s="102"/>
      <c r="Y4" s="16" t="s">
        <v>23</v>
      </c>
    </row>
    <row r="5" spans="1:25" ht="33.75" customHeight="1">
      <c r="A5" s="97" t="s">
        <v>28</v>
      </c>
      <c r="B5" s="98"/>
      <c r="C5" s="98"/>
      <c r="D5" s="98"/>
      <c r="E5" s="98"/>
      <c r="F5" s="99" t="str">
        <f>'證明書資料輸入區'!F5</f>
        <v>王大丙</v>
      </c>
      <c r="G5" s="99"/>
      <c r="H5" s="99"/>
      <c r="I5" s="99"/>
      <c r="J5" s="99"/>
      <c r="K5" s="99"/>
      <c r="L5" s="99"/>
      <c r="M5" s="99"/>
      <c r="N5" s="100" t="s">
        <v>25</v>
      </c>
      <c r="O5" s="100"/>
      <c r="P5" s="100"/>
      <c r="Q5" s="100"/>
      <c r="R5" s="99" t="str">
        <f>'證明書資料輸入區'!R5</f>
        <v>男</v>
      </c>
      <c r="S5" s="99"/>
      <c r="T5" s="99"/>
      <c r="U5" s="99"/>
      <c r="V5" s="99"/>
      <c r="W5" s="99"/>
      <c r="X5" s="99"/>
      <c r="Y5" s="101"/>
    </row>
    <row r="6" spans="1:25" ht="33.75" customHeight="1">
      <c r="A6" s="92" t="s">
        <v>27</v>
      </c>
      <c r="B6" s="93"/>
      <c r="C6" s="93"/>
      <c r="D6" s="93"/>
      <c r="E6" s="93"/>
      <c r="F6" s="84" t="str">
        <f>'證明書資料輸入區'!F6</f>
        <v>A123456789</v>
      </c>
      <c r="G6" s="84"/>
      <c r="H6" s="84"/>
      <c r="I6" s="84"/>
      <c r="J6" s="84"/>
      <c r="K6" s="84"/>
      <c r="L6" s="84"/>
      <c r="M6" s="84"/>
      <c r="N6" s="94" t="s">
        <v>26</v>
      </c>
      <c r="O6" s="94"/>
      <c r="P6" s="94"/>
      <c r="Q6" s="94"/>
      <c r="R6" s="95">
        <f>'證明書資料輸入區'!R6</f>
        <v>55</v>
      </c>
      <c r="S6" s="96"/>
      <c r="T6" s="17" t="s">
        <v>21</v>
      </c>
      <c r="U6" s="17">
        <f>'證明書資料輸入區'!U6</f>
        <v>5</v>
      </c>
      <c r="V6" s="17" t="s">
        <v>20</v>
      </c>
      <c r="W6" s="17">
        <f>'證明書資料輸入區'!W6</f>
        <v>5</v>
      </c>
      <c r="X6" s="17" t="s">
        <v>19</v>
      </c>
      <c r="Y6" s="18" t="s">
        <v>24</v>
      </c>
    </row>
    <row r="7" spans="1:25" ht="45" customHeight="1">
      <c r="A7" s="87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4" customHeight="1">
      <c r="A8" s="90" t="s">
        <v>30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 t="s">
        <v>7</v>
      </c>
      <c r="R8" s="84"/>
      <c r="S8" s="84"/>
      <c r="T8" s="84" t="s">
        <v>29</v>
      </c>
      <c r="U8" s="84"/>
      <c r="V8" s="84"/>
      <c r="W8" s="84"/>
      <c r="X8" s="84"/>
      <c r="Y8" s="91"/>
    </row>
    <row r="9" spans="1:28" ht="39" customHeight="1">
      <c r="A9" s="19">
        <v>1</v>
      </c>
      <c r="B9" s="17" t="str">
        <f>IF(OR($Q9="",$Q9=" ",$Q9="　",$Q9="null"),"",'證明書資料輸入區'!B9)</f>
        <v>自</v>
      </c>
      <c r="C9" s="17">
        <f>IF(OR($Q9="",$Q9=" ",$Q9="　",$Q9="null"),"以",'證明書資料輸入區'!C9)</f>
        <v>100</v>
      </c>
      <c r="D9" s="17" t="str">
        <f>IF(OR($Q9="",$Q9=" ",$Q9="　",$Q9="null"),"下",'證明書資料輸入區'!D9)</f>
        <v>年</v>
      </c>
      <c r="E9" s="17">
        <f>IF(OR($Q9="",$Q9=" ",$Q9="　",$Q9="null"),"空",'證明書資料輸入區'!E9)</f>
        <v>9</v>
      </c>
      <c r="F9" s="17" t="str">
        <f>IF(OR($Q9="",$Q9=" ",$Q9="　",$Q9="null"),"白",'證明書資料輸入區'!F9)</f>
        <v>月</v>
      </c>
      <c r="G9" s="17">
        <f>IF(OR($Q9="",$Q9=" ",$Q9="　",$Q9="null"),"",'證明書資料輸入區'!G9)</f>
        <v>1</v>
      </c>
      <c r="H9" s="17" t="str">
        <f>IF(OR($Q9="",$Q9=" ",$Q9="　",$Q9="null"),"",'證明書資料輸入區'!H9)</f>
        <v>日至</v>
      </c>
      <c r="I9" s="17">
        <f>IF(OR($Q9="",$Q9=" ",$Q9="　",$Q9="null"),"",'證明書資料輸入區'!I9)</f>
        <v>100</v>
      </c>
      <c r="J9" s="17" t="str">
        <f>IF(OR($Q9="",$Q9=" ",$Q9="　",$Q9="null"),"",'證明書資料輸入區'!J9)</f>
        <v>年</v>
      </c>
      <c r="K9" s="17">
        <f>IF(OR($Q9="",$Q9=" ",$Q9="　",$Q9="null"),"",'證明書資料輸入區'!K9)</f>
        <v>9</v>
      </c>
      <c r="L9" s="17" t="str">
        <f>IF(OR($Q9="",$Q9=" ",$Q9="　",$Q9="null"),"",'證明書資料輸入區'!L9)</f>
        <v>月</v>
      </c>
      <c r="M9" s="17">
        <f>IF(OR($Q9="",$Q9=" ",$Q9="　",$Q9="null"),"",'證明書資料輸入區'!M9)</f>
        <v>20</v>
      </c>
      <c r="N9" s="17" t="str">
        <f>IF(OR($Q9="",$Q9=" ",$Q9="　",$Q9="null"),"",'證明書資料輸入區'!N9)</f>
        <v>日;共</v>
      </c>
      <c r="O9" s="25">
        <f>IF(OR($Q9="",$Q9=" ",$Q9="　",$Q9="null"),"",'證明書資料輸入區'!O9)</f>
        <v>13</v>
      </c>
      <c r="P9" s="20" t="str">
        <f>IF(OR($Q9="",$Q9=" ",$Q9="　",$Q9="null"),"",'證明書資料輸入區'!P9)</f>
        <v>日</v>
      </c>
      <c r="Q9" s="83" t="str">
        <f>'證明書資料輸入區'!Q9</f>
        <v>陳玉雲</v>
      </c>
      <c r="R9" s="84"/>
      <c r="S9" s="84"/>
      <c r="T9" s="85" t="str">
        <f>'證明書資料輸入區'!T9</f>
        <v>其他：（請敘明）</v>
      </c>
      <c r="U9" s="85"/>
      <c r="V9" s="85"/>
      <c r="W9" s="85"/>
      <c r="X9" s="85"/>
      <c r="Y9" s="86"/>
      <c r="Z9" s="21"/>
      <c r="AA9" s="21"/>
      <c r="AB9" s="21"/>
    </row>
    <row r="10" spans="1:25" ht="39" customHeight="1">
      <c r="A10" s="19">
        <v>2</v>
      </c>
      <c r="B10" s="17">
        <f>IF(OR($Q10="",$Q10=" ",$Q10="　",$Q10="null"),"",'證明書資料輸入區'!B10)</f>
      </c>
      <c r="C10" s="17" t="str">
        <f>IF(OR(C9="",C9="　",C9=" ",C9="null",C9="以"),"",IF(OR($Q10="",$Q10=" ",$Q10="　",$Q10="null"),"以",'證明書資料輸入區'!C10))</f>
        <v>以</v>
      </c>
      <c r="D10" s="17" t="str">
        <f>IF(OR(D9="",D9="　",D9=" ",D9="null",D9="下"),"",IF(OR($Q10="",$Q10=" ",$Q10="　",$Q10="null"),"下",'證明書資料輸入區'!D10))</f>
        <v>下</v>
      </c>
      <c r="E10" s="17" t="str">
        <f>IF(OR(E9="",E9="　",E9=" ",E9="null",E9="空"),"",IF(OR($Q10="",$Q10=" ",$Q10="　",$Q10="null"),"空",'證明書資料輸入區'!E10))</f>
        <v>空</v>
      </c>
      <c r="F10" s="17" t="str">
        <f>IF(OR(F9="",F9="　",F9=" ",F9="null",F9="白"),"",IF(OR($Q10="",$Q10=" ",$Q10="　",$Q10="null"),"白",'證明書資料輸入區'!F10))</f>
        <v>白</v>
      </c>
      <c r="G10" s="17">
        <f>IF(OR($Q10="",$Q10=" ",$Q10="　",$Q10="null"),"",'證明書資料輸入區'!G10)</f>
      </c>
      <c r="H10" s="17">
        <f>IF(OR($Q10="",$Q10=" ",$Q10="　",$Q10="null"),"",'證明書資料輸入區'!H10)</f>
      </c>
      <c r="I10" s="17">
        <f>IF(OR($Q10="",$Q10=" ",$Q10="　",$Q10="null"),"",'證明書資料輸入區'!I10)</f>
      </c>
      <c r="J10" s="17">
        <f>IF(OR($Q10="",$Q10=" ",$Q10="　",$Q10="null"),"",'證明書資料輸入區'!J10)</f>
      </c>
      <c r="K10" s="17">
        <f>IF(OR($Q10="",$Q10=" ",$Q10="　",$Q10="null"),"",'證明書資料輸入區'!K10)</f>
      </c>
      <c r="L10" s="17">
        <f>IF(OR($Q10="",$Q10=" ",$Q10="　",$Q10="null"),"",'證明書資料輸入區'!L10)</f>
      </c>
      <c r="M10" s="17">
        <f>IF(OR($Q10="",$Q10=" ",$Q10="　",$Q10="null"),"",'證明書資料輸入區'!M10)</f>
      </c>
      <c r="N10" s="17">
        <f>IF(OR($Q10="",$Q10=" ",$Q10="　",$Q10="null"),"",'證明書資料輸入區'!N10)</f>
      </c>
      <c r="O10" s="25">
        <f>IF(OR($Q10="",$Q10=" ",$Q10="　",$Q10="null"),"",'證明書資料輸入區'!O10)</f>
      </c>
      <c r="P10" s="20">
        <f>IF(OR($Q10="",$Q10=" ",$Q10="　",$Q10="null"),"",'證明書資料輸入區'!P10)</f>
      </c>
      <c r="Q10" s="83" t="str">
        <f>'證明書資料輸入區'!Q10</f>
        <v> </v>
      </c>
      <c r="R10" s="84"/>
      <c r="S10" s="84"/>
      <c r="T10" s="85" t="str">
        <f>'證明書資料輸入區'!T10</f>
        <v> </v>
      </c>
      <c r="U10" s="85"/>
      <c r="V10" s="85"/>
      <c r="W10" s="85"/>
      <c r="X10" s="85"/>
      <c r="Y10" s="86"/>
    </row>
    <row r="11" spans="1:25" ht="39" customHeight="1">
      <c r="A11" s="19">
        <v>3</v>
      </c>
      <c r="B11" s="17">
        <f>IF(OR($Q11="",$Q11=" ",$Q11="　",$Q11="null"),"",'證明書資料輸入區'!B11)</f>
      </c>
      <c r="C11" s="17">
        <f>IF(OR(C10="",C10="　",C10=" ",C10="null",C10="以"),"",IF(OR($Q11="",$Q11=" ",$Q11="　",$Q11="null"),"以",'證明書資料輸入區'!C11))</f>
      </c>
      <c r="D11" s="17">
        <f>IF(OR(D10="",D10="　",D10=" ",D10="null",D10="下"),"",IF(OR($Q11="",$Q11=" ",$Q11="　",$Q11="null"),"下",'證明書資料輸入區'!D11))</f>
      </c>
      <c r="E11" s="17">
        <f>IF(OR(E10="",E10="　",E10=" ",E10="null",E10="空"),"",IF(OR($Q11="",$Q11=" ",$Q11="　",$Q11="null"),"空",'證明書資料輸入區'!E11))</f>
      </c>
      <c r="F11" s="17">
        <f>IF(OR(F10="",F10="　",F10=" ",F10="null",F10="白"),"",IF(OR($Q11="",$Q11=" ",$Q11="　",$Q11="null"),"白",'證明書資料輸入區'!F11))</f>
      </c>
      <c r="G11" s="17">
        <f>IF(OR($Q11="",$Q11=" ",$Q11="　",$Q11="null"),"",'證明書資料輸入區'!G11)</f>
      </c>
      <c r="H11" s="17">
        <f>IF(OR($Q11="",$Q11=" ",$Q11="　",$Q11="null"),"",'證明書資料輸入區'!H11)</f>
      </c>
      <c r="I11" s="17">
        <f>IF(OR($Q11="",$Q11=" ",$Q11="　",$Q11="null"),"",'證明書資料輸入區'!I11)</f>
      </c>
      <c r="J11" s="17">
        <f>IF(OR($Q11="",$Q11=" ",$Q11="　",$Q11="null"),"",'證明書資料輸入區'!J11)</f>
      </c>
      <c r="K11" s="17">
        <f>IF(OR($Q11="",$Q11=" ",$Q11="　",$Q11="null"),"",'證明書資料輸入區'!K11)</f>
      </c>
      <c r="L11" s="17">
        <f>IF(OR($Q11="",$Q11=" ",$Q11="　",$Q11="null"),"",'證明書資料輸入區'!L11)</f>
      </c>
      <c r="M11" s="17">
        <f>IF(OR($Q11="",$Q11=" ",$Q11="　",$Q11="null"),"",'證明書資料輸入區'!M11)</f>
      </c>
      <c r="N11" s="17">
        <f>IF(OR($Q11="",$Q11=" ",$Q11="　",$Q11="null"),"",'證明書資料輸入區'!N11)</f>
      </c>
      <c r="O11" s="25">
        <f>IF(OR($Q11="",$Q11=" ",$Q11="　",$Q11="null"),"",'證明書資料輸入區'!O11)</f>
      </c>
      <c r="P11" s="20">
        <f>IF(OR($Q11="",$Q11=" ",$Q11="　",$Q11="null"),"",'證明書資料輸入區'!P11)</f>
      </c>
      <c r="Q11" s="83" t="str">
        <f>'證明書資料輸入區'!Q11</f>
        <v> </v>
      </c>
      <c r="R11" s="84"/>
      <c r="S11" s="84"/>
      <c r="T11" s="85" t="str">
        <f>'證明書資料輸入區'!T11</f>
        <v> </v>
      </c>
      <c r="U11" s="85"/>
      <c r="V11" s="85"/>
      <c r="W11" s="85"/>
      <c r="X11" s="85"/>
      <c r="Y11" s="86"/>
    </row>
    <row r="12" spans="1:25" ht="39" customHeight="1">
      <c r="A12" s="19">
        <v>4</v>
      </c>
      <c r="B12" s="17">
        <f>IF(OR($Q12="",$Q12=" ",$Q12="　",$Q12="null"),"",'證明書資料輸入區'!B12)</f>
      </c>
      <c r="C12" s="17">
        <f>IF(OR(C11="",C11="　",C11=" ",C11="null",C11="以"),"",IF(OR($Q12="",$Q12=" ",$Q12="　",$Q12="null"),"以",'證明書資料輸入區'!C12))</f>
      </c>
      <c r="D12" s="17">
        <f>IF(OR(D11="",D11="　",D11=" ",D11="null",D11="下"),"",IF(OR($Q12="",$Q12=" ",$Q12="　",$Q12="null"),"下",'證明書資料輸入區'!D12))</f>
      </c>
      <c r="E12" s="17">
        <f>IF(OR(E11="",E11="　",E11=" ",E11="null",E11="空"),"",IF(OR($Q12="",$Q12=" ",$Q12="　",$Q12="null"),"空",'證明書資料輸入區'!E12))</f>
      </c>
      <c r="F12" s="17">
        <f>IF(OR(F11="",F11="　",F11=" ",F11="null",F11="白"),"",IF(OR($Q12="",$Q12=" ",$Q12="　",$Q12="null"),"白",'證明書資料輸入區'!F12))</f>
      </c>
      <c r="G12" s="17">
        <f>IF(OR($Q12="",$Q12=" ",$Q12="　",$Q12="null"),"",'證明書資料輸入區'!G12)</f>
      </c>
      <c r="H12" s="17">
        <f>IF(OR($Q12="",$Q12=" ",$Q12="　",$Q12="null"),"",'證明書資料輸入區'!H12)</f>
      </c>
      <c r="I12" s="17">
        <f>IF(OR($Q12="",$Q12=" ",$Q12="　",$Q12="null"),"",'證明書資料輸入區'!I12)</f>
      </c>
      <c r="J12" s="17">
        <f>IF(OR($Q12="",$Q12=" ",$Q12="　",$Q12="null"),"",'證明書資料輸入區'!J12)</f>
      </c>
      <c r="K12" s="17">
        <f>IF(OR($Q12="",$Q12=" ",$Q12="　",$Q12="null"),"",'證明書資料輸入區'!K12)</f>
      </c>
      <c r="L12" s="17">
        <f>IF(OR($Q12="",$Q12=" ",$Q12="　",$Q12="null"),"",'證明書資料輸入區'!L12)</f>
      </c>
      <c r="M12" s="17">
        <f>IF(OR($Q12="",$Q12=" ",$Q12="　",$Q12="null"),"",'證明書資料輸入區'!M12)</f>
      </c>
      <c r="N12" s="17">
        <f>IF(OR($Q12="",$Q12=" ",$Q12="　",$Q12="null"),"",'證明書資料輸入區'!N12)</f>
      </c>
      <c r="O12" s="25">
        <f>IF(OR($Q12="",$Q12=" ",$Q12="　",$Q12="null"),"",'證明書資料輸入區'!O12)</f>
      </c>
      <c r="P12" s="20">
        <f>IF(OR($Q12="",$Q12=" ",$Q12="　",$Q12="null"),"",'證明書資料輸入區'!P12)</f>
      </c>
      <c r="Q12" s="83" t="str">
        <f>'證明書資料輸入區'!Q12</f>
        <v> </v>
      </c>
      <c r="R12" s="84"/>
      <c r="S12" s="84"/>
      <c r="T12" s="85" t="str">
        <f>'證明書資料輸入區'!T12</f>
        <v> </v>
      </c>
      <c r="U12" s="85"/>
      <c r="V12" s="85"/>
      <c r="W12" s="85"/>
      <c r="X12" s="85"/>
      <c r="Y12" s="86"/>
    </row>
    <row r="13" spans="1:25" ht="39" customHeight="1">
      <c r="A13" s="19">
        <v>5</v>
      </c>
      <c r="B13" s="17">
        <f>IF(OR($Q13="",$Q13=" ",$Q13="　",$Q13="null"),"",'證明書資料輸入區'!B13)</f>
      </c>
      <c r="C13" s="17">
        <f>IF(OR(C12="",C12="　",C12=" ",C12="null",C12="以"),"",IF(OR($Q13="",$Q13=" ",$Q13="　",$Q13="null"),"以",'證明書資料輸入區'!C13))</f>
      </c>
      <c r="D13" s="17">
        <f>IF(OR(D12="",D12="　",D12=" ",D12="null",D12="下"),"",IF(OR($Q13="",$Q13=" ",$Q13="　",$Q13="null"),"下",'證明書資料輸入區'!D13))</f>
      </c>
      <c r="E13" s="17">
        <f>IF(OR(E12="",E12="　",E12=" ",E12="null",E12="空"),"",IF(OR($Q13="",$Q13=" ",$Q13="　",$Q13="null"),"空",'證明書資料輸入區'!E13))</f>
      </c>
      <c r="F13" s="17">
        <f>IF(OR(F12="",F12="　",F12=" ",F12="null",F12="白"),"",IF(OR($Q13="",$Q13=" ",$Q13="　",$Q13="null"),"白",'證明書資料輸入區'!F13))</f>
      </c>
      <c r="G13" s="17">
        <f>IF(OR($Q13="",$Q13=" ",$Q13="　",$Q13="null"),"",'證明書資料輸入區'!G13)</f>
      </c>
      <c r="H13" s="17">
        <f>IF(OR($Q13="",$Q13=" ",$Q13="　",$Q13="null"),"",'證明書資料輸入區'!H13)</f>
      </c>
      <c r="I13" s="17">
        <f>IF(OR($Q13="",$Q13=" ",$Q13="　",$Q13="null"),"",'證明書資料輸入區'!I13)</f>
      </c>
      <c r="J13" s="17">
        <f>IF(OR($Q13="",$Q13=" ",$Q13="　",$Q13="null"),"",'證明書資料輸入區'!J13)</f>
      </c>
      <c r="K13" s="17">
        <f>IF(OR($Q13="",$Q13=" ",$Q13="　",$Q13="null"),"",'證明書資料輸入區'!K13)</f>
      </c>
      <c r="L13" s="17">
        <f>IF(OR($Q13="",$Q13=" ",$Q13="　",$Q13="null"),"",'證明書資料輸入區'!L13)</f>
      </c>
      <c r="M13" s="17">
        <f>IF(OR($Q13="",$Q13=" ",$Q13="　",$Q13="null"),"",'證明書資料輸入區'!M13)</f>
      </c>
      <c r="N13" s="17">
        <f>IF(OR($Q13="",$Q13=" ",$Q13="　",$Q13="null"),"",'證明書資料輸入區'!N13)</f>
      </c>
      <c r="O13" s="25">
        <f>IF(OR($Q13="",$Q13=" ",$Q13="　",$Q13="null"),"",'證明書資料輸入區'!O13)</f>
      </c>
      <c r="P13" s="20">
        <f>IF(OR($Q13="",$Q13=" ",$Q13="　",$Q13="null"),"",'證明書資料輸入區'!P13)</f>
      </c>
      <c r="Q13" s="83" t="str">
        <f>'證明書資料輸入區'!Q13</f>
        <v> </v>
      </c>
      <c r="R13" s="84"/>
      <c r="S13" s="84"/>
      <c r="T13" s="85" t="str">
        <f>'證明書資料輸入區'!T13</f>
        <v> </v>
      </c>
      <c r="U13" s="85"/>
      <c r="V13" s="85"/>
      <c r="W13" s="85"/>
      <c r="X13" s="85"/>
      <c r="Y13" s="86"/>
    </row>
    <row r="14" spans="1:25" ht="39" customHeight="1">
      <c r="A14" s="19">
        <v>6</v>
      </c>
      <c r="B14" s="17">
        <f>IF(OR($Q14="",$Q14=" ",$Q14="　",$Q14="null"),"",'證明書資料輸入區'!B14)</f>
      </c>
      <c r="C14" s="17">
        <f>IF(OR(C13="",C13="　",C13=" ",C13="null",C13="以"),"",IF(OR($Q14="",$Q14=" ",$Q14="　",$Q14="null"),"以",'證明書資料輸入區'!C14))</f>
      </c>
      <c r="D14" s="17">
        <f>IF(OR(D13="",D13="　",D13=" ",D13="null",D13="下"),"",IF(OR($Q14="",$Q14=" ",$Q14="　",$Q14="null"),"下",'證明書資料輸入區'!D14))</f>
      </c>
      <c r="E14" s="17">
        <f>IF(OR(E13="",E13="　",E13=" ",E13="null",E13="空"),"",IF(OR($Q14="",$Q14=" ",$Q14="　",$Q14="null"),"空",'證明書資料輸入區'!E14))</f>
      </c>
      <c r="F14" s="17">
        <f>IF(OR(F13="",F13="　",F13=" ",F13="null",F13="白"),"",IF(OR($Q14="",$Q14=" ",$Q14="　",$Q14="null"),"白",'證明書資料輸入區'!F14))</f>
      </c>
      <c r="G14" s="17">
        <f>IF(OR($Q14="",$Q14=" ",$Q14="　",$Q14="null"),"",'證明書資料輸入區'!G14)</f>
      </c>
      <c r="H14" s="17">
        <f>IF(OR($Q14="",$Q14=" ",$Q14="　",$Q14="null"),"",'證明書資料輸入區'!H14)</f>
      </c>
      <c r="I14" s="17">
        <f>IF(OR($Q14="",$Q14=" ",$Q14="　",$Q14="null"),"",'證明書資料輸入區'!I14)</f>
      </c>
      <c r="J14" s="17">
        <f>IF(OR($Q14="",$Q14=" ",$Q14="　",$Q14="null"),"",'證明書資料輸入區'!J14)</f>
      </c>
      <c r="K14" s="17">
        <f>IF(OR($Q14="",$Q14=" ",$Q14="　",$Q14="null"),"",'證明書資料輸入區'!K14)</f>
      </c>
      <c r="L14" s="17">
        <f>IF(OR($Q14="",$Q14=" ",$Q14="　",$Q14="null"),"",'證明書資料輸入區'!L14)</f>
      </c>
      <c r="M14" s="17">
        <f>IF(OR($Q14="",$Q14=" ",$Q14="　",$Q14="null"),"",'證明書資料輸入區'!M14)</f>
      </c>
      <c r="N14" s="17">
        <f>IF(OR($Q14="",$Q14=" ",$Q14="　",$Q14="null"),"",'證明書資料輸入區'!N14)</f>
      </c>
      <c r="O14" s="25">
        <f>IF(OR($Q14="",$Q14=" ",$Q14="　",$Q14="null"),"",'證明書資料輸入區'!O14)</f>
      </c>
      <c r="P14" s="20">
        <f>IF(OR($Q14="",$Q14=" ",$Q14="　",$Q14="null"),"",'證明書資料輸入區'!P14)</f>
      </c>
      <c r="Q14" s="83" t="str">
        <f>'證明書資料輸入區'!Q14</f>
        <v> </v>
      </c>
      <c r="R14" s="84"/>
      <c r="S14" s="84"/>
      <c r="T14" s="85" t="str">
        <f>'證明書資料輸入區'!T14</f>
        <v> </v>
      </c>
      <c r="U14" s="85"/>
      <c r="V14" s="85"/>
      <c r="W14" s="85"/>
      <c r="X14" s="85"/>
      <c r="Y14" s="86"/>
    </row>
    <row r="15" spans="1:25" ht="39" customHeight="1">
      <c r="A15" s="19">
        <v>7</v>
      </c>
      <c r="B15" s="17">
        <f>IF(OR($Q15="",$Q15=" ",$Q15="　",$Q15="null"),"",'證明書資料輸入區'!B15)</f>
      </c>
      <c r="C15" s="17">
        <f>IF(OR(C14="",C14="　",C14=" ",C14="null",C14="以"),"",IF(OR($Q15="",$Q15=" ",$Q15="　",$Q15="null"),"以",'證明書資料輸入區'!C15))</f>
      </c>
      <c r="D15" s="17">
        <f>IF(OR(D14="",D14="　",D14=" ",D14="null",D14="下"),"",IF(OR($Q15="",$Q15=" ",$Q15="　",$Q15="null"),"下",'證明書資料輸入區'!D15))</f>
      </c>
      <c r="E15" s="17">
        <f>IF(OR(E14="",E14="　",E14=" ",E14="null",E14="空"),"",IF(OR($Q15="",$Q15=" ",$Q15="　",$Q15="null"),"空",'證明書資料輸入區'!E15))</f>
      </c>
      <c r="F15" s="17">
        <f>IF(OR(F14="",F14="　",F14=" ",F14="null",F14="白"),"",IF(OR($Q15="",$Q15=" ",$Q15="　",$Q15="null"),"白",'證明書資料輸入區'!F15))</f>
      </c>
      <c r="G15" s="17">
        <f>IF(OR($Q15="",$Q15=" ",$Q15="　",$Q15="null"),"",'證明書資料輸入區'!G15)</f>
      </c>
      <c r="H15" s="17">
        <f>IF(OR($Q15="",$Q15=" ",$Q15="　",$Q15="null"),"",'證明書資料輸入區'!H15)</f>
      </c>
      <c r="I15" s="17">
        <f>IF(OR($Q15="",$Q15=" ",$Q15="　",$Q15="null"),"",'證明書資料輸入區'!I15)</f>
      </c>
      <c r="J15" s="17">
        <f>IF(OR($Q15="",$Q15=" ",$Q15="　",$Q15="null"),"",'證明書資料輸入區'!J15)</f>
      </c>
      <c r="K15" s="17">
        <f>IF(OR($Q15="",$Q15=" ",$Q15="　",$Q15="null"),"",'證明書資料輸入區'!K15)</f>
      </c>
      <c r="L15" s="17">
        <f>IF(OR($Q15="",$Q15=" ",$Q15="　",$Q15="null"),"",'證明書資料輸入區'!L15)</f>
      </c>
      <c r="M15" s="17">
        <f>IF(OR($Q15="",$Q15=" ",$Q15="　",$Q15="null"),"",'證明書資料輸入區'!M15)</f>
      </c>
      <c r="N15" s="17">
        <f>IF(OR($Q15="",$Q15=" ",$Q15="　",$Q15="null"),"",'證明書資料輸入區'!N15)</f>
      </c>
      <c r="O15" s="25">
        <f>IF(OR($Q15="",$Q15=" ",$Q15="　",$Q15="null"),"",'證明書資料輸入區'!O15)</f>
      </c>
      <c r="P15" s="20">
        <f>IF(OR($Q15="",$Q15=" ",$Q15="　",$Q15="null"),"",'證明書資料輸入區'!P15)</f>
      </c>
      <c r="Q15" s="83" t="str">
        <f>'證明書資料輸入區'!Q15</f>
        <v> </v>
      </c>
      <c r="R15" s="84"/>
      <c r="S15" s="84"/>
      <c r="T15" s="85" t="str">
        <f>'證明書資料輸入區'!T15</f>
        <v> </v>
      </c>
      <c r="U15" s="85"/>
      <c r="V15" s="85"/>
      <c r="W15" s="85"/>
      <c r="X15" s="85"/>
      <c r="Y15" s="86"/>
    </row>
    <row r="16" spans="1:25" ht="39" customHeight="1">
      <c r="A16" s="19">
        <v>8</v>
      </c>
      <c r="B16" s="17">
        <f>IF(OR($Q16="",$Q16=" ",$Q16="　",$Q16="null"),"",'證明書資料輸入區'!B16)</f>
      </c>
      <c r="C16" s="17">
        <f>IF(OR(C15="",C15="　",C15=" ",C15="null",C15="以"),"",IF(OR($Q16="",$Q16=" ",$Q16="　",$Q16="null"),"以",'證明書資料輸入區'!C16))</f>
      </c>
      <c r="D16" s="17">
        <f>IF(OR(D15="",D15="　",D15=" ",D15="null",D15="下"),"",IF(OR($Q16="",$Q16=" ",$Q16="　",$Q16="null"),"下",'證明書資料輸入區'!D16))</f>
      </c>
      <c r="E16" s="17">
        <f>IF(OR(E15="",E15="　",E15=" ",E15="null",E15="空"),"",IF(OR($Q16="",$Q16=" ",$Q16="　",$Q16="null"),"空",'證明書資料輸入區'!E16))</f>
      </c>
      <c r="F16" s="17">
        <f>IF(OR(F15="",F15="　",F15=" ",F15="null",F15="白"),"",IF(OR($Q16="",$Q16=" ",$Q16="　",$Q16="null"),"白",'證明書資料輸入區'!F16))</f>
      </c>
      <c r="G16" s="17">
        <f>IF(OR($Q16="",$Q16=" ",$Q16="　",$Q16="null"),"",'證明書資料輸入區'!G16)</f>
      </c>
      <c r="H16" s="17">
        <f>IF(OR($Q16="",$Q16=" ",$Q16="　",$Q16="null"),"",'證明書資料輸入區'!H16)</f>
      </c>
      <c r="I16" s="17">
        <f>IF(OR($Q16="",$Q16=" ",$Q16="　",$Q16="null"),"",'證明書資料輸入區'!I16)</f>
      </c>
      <c r="J16" s="17">
        <f>IF(OR($Q16="",$Q16=" ",$Q16="　",$Q16="null"),"",'證明書資料輸入區'!J16)</f>
      </c>
      <c r="K16" s="17">
        <f>IF(OR($Q16="",$Q16=" ",$Q16="　",$Q16="null"),"",'證明書資料輸入區'!K16)</f>
      </c>
      <c r="L16" s="17">
        <f>IF(OR($Q16="",$Q16=" ",$Q16="　",$Q16="null"),"",'證明書資料輸入區'!L16)</f>
      </c>
      <c r="M16" s="17">
        <f>IF(OR($Q16="",$Q16=" ",$Q16="　",$Q16="null"),"",'證明書資料輸入區'!M16)</f>
      </c>
      <c r="N16" s="17">
        <f>IF(OR($Q16="",$Q16=" ",$Q16="　",$Q16="null"),"",'證明書資料輸入區'!N16)</f>
      </c>
      <c r="O16" s="25">
        <f>IF(OR($Q16="",$Q16=" ",$Q16="　",$Q16="null"),"",'證明書資料輸入區'!O16)</f>
      </c>
      <c r="P16" s="20">
        <f>IF(OR($Q16="",$Q16=" ",$Q16="　",$Q16="null"),"",'證明書資料輸入區'!P16)</f>
      </c>
      <c r="Q16" s="83" t="str">
        <f>'證明書資料輸入區'!Q16</f>
        <v> </v>
      </c>
      <c r="R16" s="84"/>
      <c r="S16" s="84"/>
      <c r="T16" s="85" t="str">
        <f>'證明書資料輸入區'!T16</f>
        <v> </v>
      </c>
      <c r="U16" s="85"/>
      <c r="V16" s="85"/>
      <c r="W16" s="85"/>
      <c r="X16" s="85"/>
      <c r="Y16" s="86"/>
    </row>
    <row r="17" spans="1:25" ht="39" customHeight="1">
      <c r="A17" s="19">
        <v>9</v>
      </c>
      <c r="B17" s="17">
        <f>IF(OR($Q17="",$Q17=" ",$Q17="　",$Q17="null"),"",'證明書資料輸入區'!B17)</f>
      </c>
      <c r="C17" s="17">
        <f>IF(OR(C16="",C16="　",C16=" ",C16="null",C16="以"),"",IF(OR($Q17="",$Q17=" ",$Q17="　",$Q17="null"),"以",'證明書資料輸入區'!C17))</f>
      </c>
      <c r="D17" s="17">
        <f>IF(OR(D16="",D16="　",D16=" ",D16="null",D16="下"),"",IF(OR($Q17="",$Q17=" ",$Q17="　",$Q17="null"),"下",'證明書資料輸入區'!D17))</f>
      </c>
      <c r="E17" s="17">
        <f>IF(OR(E16="",E16="　",E16=" ",E16="null",E16="空"),"",IF(OR($Q17="",$Q17=" ",$Q17="　",$Q17="null"),"空",'證明書資料輸入區'!E17))</f>
      </c>
      <c r="F17" s="17">
        <f>IF(OR(F16="",F16="　",F16=" ",F16="null",F16="白"),"",IF(OR($Q17="",$Q17=" ",$Q17="　",$Q17="null"),"白",'證明書資料輸入區'!F17))</f>
      </c>
      <c r="G17" s="17">
        <f>IF(OR($Q17="",$Q17=" ",$Q17="　",$Q17="null"),"",'證明書資料輸入區'!G17)</f>
      </c>
      <c r="H17" s="17">
        <f>IF(OR($Q17="",$Q17=" ",$Q17="　",$Q17="null"),"",'證明書資料輸入區'!H17)</f>
      </c>
      <c r="I17" s="17">
        <f>IF(OR($Q17="",$Q17=" ",$Q17="　",$Q17="null"),"",'證明書資料輸入區'!I17)</f>
      </c>
      <c r="J17" s="17">
        <f>IF(OR($Q17="",$Q17=" ",$Q17="　",$Q17="null"),"",'證明書資料輸入區'!J17)</f>
      </c>
      <c r="K17" s="17">
        <f>IF(OR($Q17="",$Q17=" ",$Q17="　",$Q17="null"),"",'證明書資料輸入區'!K17)</f>
      </c>
      <c r="L17" s="17">
        <f>IF(OR($Q17="",$Q17=" ",$Q17="　",$Q17="null"),"",'證明書資料輸入區'!L17)</f>
      </c>
      <c r="M17" s="17">
        <f>IF(OR($Q17="",$Q17=" ",$Q17="　",$Q17="null"),"",'證明書資料輸入區'!M17)</f>
      </c>
      <c r="N17" s="17">
        <f>IF(OR($Q17="",$Q17=" ",$Q17="　",$Q17="null"),"",'證明書資料輸入區'!N17)</f>
      </c>
      <c r="O17" s="25">
        <f>IF(OR($Q17="",$Q17=" ",$Q17="　",$Q17="null"),"",'證明書資料輸入區'!O17)</f>
      </c>
      <c r="P17" s="20">
        <f>IF(OR($Q17="",$Q17=" ",$Q17="　",$Q17="null"),"",'證明書資料輸入區'!P17)</f>
      </c>
      <c r="Q17" s="83" t="str">
        <f>'證明書資料輸入區'!Q17</f>
        <v> </v>
      </c>
      <c r="R17" s="84"/>
      <c r="S17" s="84"/>
      <c r="T17" s="85" t="str">
        <f>'證明書資料輸入區'!T17</f>
        <v> </v>
      </c>
      <c r="U17" s="85"/>
      <c r="V17" s="85"/>
      <c r="W17" s="85"/>
      <c r="X17" s="85"/>
      <c r="Y17" s="86"/>
    </row>
    <row r="18" spans="1:25" ht="39" customHeight="1">
      <c r="A18" s="19">
        <v>10</v>
      </c>
      <c r="B18" s="17">
        <f>IF(OR($Q18="",$Q18=" ",$Q18="　",$Q18="null"),"",'證明書資料輸入區'!B18)</f>
      </c>
      <c r="C18" s="17">
        <f>IF(OR(C17="",C17="　",C17=" ",C17="null",C17="以"),"",IF(OR($Q18="",$Q18=" ",$Q18="　",$Q18="null"),"以",'證明書資料輸入區'!C18))</f>
      </c>
      <c r="D18" s="17">
        <f>IF(OR(D17="",D17="　",D17=" ",D17="null",D17="下"),"",IF(OR($Q18="",$Q18=" ",$Q18="　",$Q18="null"),"下",'證明書資料輸入區'!D18))</f>
      </c>
      <c r="E18" s="17">
        <f>IF(OR(E17="",E17="　",E17=" ",E17="null",E17="空"),"",IF(OR($Q18="",$Q18=" ",$Q18="　",$Q18="null"),"空",'證明書資料輸入區'!E18))</f>
      </c>
      <c r="F18" s="17">
        <f>IF(OR(F17="",F17="　",F17=" ",F17="null",F17="白"),"",IF(OR($Q18="",$Q18=" ",$Q18="　",$Q18="null"),"白",'證明書資料輸入區'!F18))</f>
      </c>
      <c r="G18" s="17">
        <f>IF(OR($Q18="",$Q18=" ",$Q18="　",$Q18="null"),"",'證明書資料輸入區'!G18)</f>
      </c>
      <c r="H18" s="17">
        <f>IF(OR($Q18="",$Q18=" ",$Q18="　",$Q18="null"),"",'證明書資料輸入區'!H18)</f>
      </c>
      <c r="I18" s="17">
        <f>IF(OR($Q18="",$Q18=" ",$Q18="　",$Q18="null"),"",'證明書資料輸入區'!I18)</f>
      </c>
      <c r="J18" s="17">
        <f>IF(OR($Q18="",$Q18=" ",$Q18="　",$Q18="null"),"",'證明書資料輸入區'!J18)</f>
      </c>
      <c r="K18" s="17">
        <f>IF(OR($Q18="",$Q18=" ",$Q18="　",$Q18="null"),"",'證明書資料輸入區'!K18)</f>
      </c>
      <c r="L18" s="17">
        <f>IF(OR($Q18="",$Q18=" ",$Q18="　",$Q18="null"),"",'證明書資料輸入區'!L18)</f>
      </c>
      <c r="M18" s="17">
        <f>IF(OR($Q18="",$Q18=" ",$Q18="　",$Q18="null"),"",'證明書資料輸入區'!M18)</f>
      </c>
      <c r="N18" s="17">
        <f>IF(OR($Q18="",$Q18=" ",$Q18="　",$Q18="null"),"",'證明書資料輸入區'!N18)</f>
      </c>
      <c r="O18" s="25">
        <f>IF(OR($Q18="",$Q18=" ",$Q18="　",$Q18="null"),"",'證明書資料輸入區'!O18)</f>
      </c>
      <c r="P18" s="20">
        <f>IF(OR($Q18="",$Q18=" ",$Q18="　",$Q18="null"),"",'證明書資料輸入區'!P18)</f>
      </c>
      <c r="Q18" s="83" t="str">
        <f>'證明書資料輸入區'!Q18</f>
        <v> </v>
      </c>
      <c r="R18" s="84"/>
      <c r="S18" s="84"/>
      <c r="T18" s="85" t="str">
        <f>'證明書資料輸入區'!T18</f>
        <v> </v>
      </c>
      <c r="U18" s="85"/>
      <c r="V18" s="85"/>
      <c r="W18" s="85"/>
      <c r="X18" s="85"/>
      <c r="Y18" s="86"/>
    </row>
    <row r="19" spans="1:25" ht="39" customHeight="1">
      <c r="A19" s="19">
        <v>11</v>
      </c>
      <c r="B19" s="17">
        <f>IF(OR($Q19="",$Q19=" ",$Q19="　",$Q19="null"),"",'證明書資料輸入區'!B19)</f>
      </c>
      <c r="C19" s="17">
        <f>IF(OR(C18="",C18="　",C18=" ",C18="null",C18="以"),"",IF(OR($Q19="",$Q19=" ",$Q19="　",$Q19="null"),"以",'證明書資料輸入區'!C19))</f>
      </c>
      <c r="D19" s="17">
        <f>IF(OR(D18="",D18="　",D18=" ",D18="null",D18="下"),"",IF(OR($Q19="",$Q19=" ",$Q19="　",$Q19="null"),"下",'證明書資料輸入區'!D19))</f>
      </c>
      <c r="E19" s="17">
        <f>IF(OR(E18="",E18="　",E18=" ",E18="null",E18="空"),"",IF(OR($Q19="",$Q19=" ",$Q19="　",$Q19="null"),"空",'證明書資料輸入區'!E19))</f>
      </c>
      <c r="F19" s="17">
        <f>IF(OR(F18="",F18="　",F18=" ",F18="null",F18="白"),"",IF(OR($Q19="",$Q19=" ",$Q19="　",$Q19="null"),"白",'證明書資料輸入區'!F19))</f>
      </c>
      <c r="G19" s="17">
        <f>IF(OR($Q19="",$Q19=" ",$Q19="　",$Q19="null"),"",'證明書資料輸入區'!G19)</f>
      </c>
      <c r="H19" s="17">
        <f>IF(OR($Q19="",$Q19=" ",$Q19="　",$Q19="null"),"",'證明書資料輸入區'!H19)</f>
      </c>
      <c r="I19" s="17">
        <f>IF(OR($Q19="",$Q19=" ",$Q19="　",$Q19="null"),"",'證明書資料輸入區'!I19)</f>
      </c>
      <c r="J19" s="17">
        <f>IF(OR($Q19="",$Q19=" ",$Q19="　",$Q19="null"),"",'證明書資料輸入區'!J19)</f>
      </c>
      <c r="K19" s="17">
        <f>IF(OR($Q19="",$Q19=" ",$Q19="　",$Q19="null"),"",'證明書資料輸入區'!K19)</f>
      </c>
      <c r="L19" s="17">
        <f>IF(OR($Q19="",$Q19=" ",$Q19="　",$Q19="null"),"",'證明書資料輸入區'!L19)</f>
      </c>
      <c r="M19" s="17">
        <f>IF(OR($Q19="",$Q19=" ",$Q19="　",$Q19="null"),"",'證明書資料輸入區'!M19)</f>
      </c>
      <c r="N19" s="17">
        <f>IF(OR($Q19="",$Q19=" ",$Q19="　",$Q19="null"),"",'證明書資料輸入區'!N19)</f>
      </c>
      <c r="O19" s="25">
        <f>IF(OR($Q19="",$Q19=" ",$Q19="　",$Q19="null"),"",'證明書資料輸入區'!O19)</f>
      </c>
      <c r="P19" s="20">
        <f>IF(OR($Q19="",$Q19=" ",$Q19="　",$Q19="null"),"",'證明書資料輸入區'!P19)</f>
      </c>
      <c r="Q19" s="83" t="str">
        <f>'證明書資料輸入區'!Q19</f>
        <v> </v>
      </c>
      <c r="R19" s="84"/>
      <c r="S19" s="84"/>
      <c r="T19" s="85" t="str">
        <f>'證明書資料輸入區'!T19</f>
        <v> </v>
      </c>
      <c r="U19" s="85"/>
      <c r="V19" s="85"/>
      <c r="W19" s="85"/>
      <c r="X19" s="85"/>
      <c r="Y19" s="86"/>
    </row>
    <row r="20" spans="1:25" ht="39" customHeight="1">
      <c r="A20" s="19">
        <v>12</v>
      </c>
      <c r="B20" s="17">
        <f>IF(OR($Q20="",$Q20=" ",$Q20="　",$Q20="null"),"",'證明書資料輸入區'!B20)</f>
      </c>
      <c r="C20" s="17">
        <f>IF(OR(C19="",C19="　",C19=" ",C19="null",C19="以"),"",IF(OR($Q20="",$Q20=" ",$Q20="　",$Q20="null"),"以",'證明書資料輸入區'!C20))</f>
      </c>
      <c r="D20" s="17">
        <f>IF(OR(D19="",D19="　",D19=" ",D19="null",D19="下"),"",IF(OR($Q20="",$Q20=" ",$Q20="　",$Q20="null"),"下",'證明書資料輸入區'!D20))</f>
      </c>
      <c r="E20" s="17">
        <f>IF(OR(E19="",E19="　",E19=" ",E19="null",E19="空"),"",IF(OR($Q20="",$Q20=" ",$Q20="　",$Q20="null"),"空",'證明書資料輸入區'!E20))</f>
      </c>
      <c r="F20" s="17">
        <f>IF(OR(F19="",F19="　",F19=" ",F19="null",F19="白"),"",IF(OR($Q20="",$Q20=" ",$Q20="　",$Q20="null"),"白",'證明書資料輸入區'!F20))</f>
      </c>
      <c r="G20" s="17">
        <f>IF(OR($Q20="",$Q20=" ",$Q20="　",$Q20="null"),"",'證明書資料輸入區'!G20)</f>
      </c>
      <c r="H20" s="17">
        <f>IF(OR($Q20="",$Q20=" ",$Q20="　",$Q20="null"),"",'證明書資料輸入區'!H20)</f>
      </c>
      <c r="I20" s="17">
        <f>IF(OR($Q20="",$Q20=" ",$Q20="　",$Q20="null"),"",'證明書資料輸入區'!I20)</f>
      </c>
      <c r="J20" s="17">
        <f>IF(OR($Q20="",$Q20=" ",$Q20="　",$Q20="null"),"",'證明書資料輸入區'!J20)</f>
      </c>
      <c r="K20" s="17">
        <f>IF(OR($Q20="",$Q20=" ",$Q20="　",$Q20="null"),"",'證明書資料輸入區'!K20)</f>
      </c>
      <c r="L20" s="17">
        <f>IF(OR($Q20="",$Q20=" ",$Q20="　",$Q20="null"),"",'證明書資料輸入區'!L20)</f>
      </c>
      <c r="M20" s="17">
        <f>IF(OR($Q20="",$Q20=" ",$Q20="　",$Q20="null"),"",'證明書資料輸入區'!M20)</f>
      </c>
      <c r="N20" s="17">
        <f>IF(OR($Q20="",$Q20=" ",$Q20="　",$Q20="null"),"",'證明書資料輸入區'!N20)</f>
      </c>
      <c r="O20" s="25">
        <f>IF(OR($Q20="",$Q20=" ",$Q20="　",$Q20="null"),"",'證明書資料輸入區'!O20)</f>
      </c>
      <c r="P20" s="20">
        <f>IF(OR($Q20="",$Q20=" ",$Q20="　",$Q20="null"),"",'證明書資料輸入區'!P20)</f>
      </c>
      <c r="Q20" s="83" t="str">
        <f>'證明書資料輸入區'!Q20</f>
        <v> </v>
      </c>
      <c r="R20" s="84"/>
      <c r="S20" s="84"/>
      <c r="T20" s="85" t="str">
        <f>'證明書資料輸入區'!T20</f>
        <v> </v>
      </c>
      <c r="U20" s="85"/>
      <c r="V20" s="85"/>
      <c r="W20" s="85"/>
      <c r="X20" s="85"/>
      <c r="Y20" s="86"/>
    </row>
    <row r="21" spans="1:25" ht="39" customHeight="1" thickBot="1">
      <c r="A21" s="22" t="s">
        <v>43</v>
      </c>
      <c r="B21" s="75" t="s">
        <v>42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>
        <f>SUM(O9:O20)</f>
        <v>13</v>
      </c>
      <c r="O21" s="78"/>
      <c r="P21" s="23" t="s">
        <v>3</v>
      </c>
      <c r="Q21" s="79" t="s">
        <v>5</v>
      </c>
      <c r="R21" s="80"/>
      <c r="S21" s="80"/>
      <c r="T21" s="81" t="s">
        <v>18</v>
      </c>
      <c r="U21" s="81"/>
      <c r="V21" s="81"/>
      <c r="W21" s="81"/>
      <c r="X21" s="81"/>
      <c r="Y21" s="82"/>
    </row>
  </sheetData>
  <sheetProtection password="B2E6" sheet="1" objects="1" scenarios="1"/>
  <mergeCells count="45">
    <mergeCell ref="V4:X4"/>
    <mergeCell ref="O4:U4"/>
    <mergeCell ref="A2:Y2"/>
    <mergeCell ref="N3:R3"/>
    <mergeCell ref="S3:T3"/>
    <mergeCell ref="A6:E6"/>
    <mergeCell ref="F6:M6"/>
    <mergeCell ref="N6:Q6"/>
    <mergeCell ref="R6:S6"/>
    <mergeCell ref="A5:E5"/>
    <mergeCell ref="F5:M5"/>
    <mergeCell ref="N5:Q5"/>
    <mergeCell ref="R5:Y5"/>
    <mergeCell ref="Q9:S9"/>
    <mergeCell ref="T9:Y9"/>
    <mergeCell ref="Q10:S10"/>
    <mergeCell ref="T10:Y10"/>
    <mergeCell ref="A7:Y7"/>
    <mergeCell ref="A8:P8"/>
    <mergeCell ref="Q8:S8"/>
    <mergeCell ref="T8:Y8"/>
    <mergeCell ref="Q13:S13"/>
    <mergeCell ref="T13:Y13"/>
    <mergeCell ref="Q14:S14"/>
    <mergeCell ref="T14:Y14"/>
    <mergeCell ref="Q11:S11"/>
    <mergeCell ref="T11:Y11"/>
    <mergeCell ref="Q12:S12"/>
    <mergeCell ref="T12:Y12"/>
    <mergeCell ref="Q17:S17"/>
    <mergeCell ref="T17:Y17"/>
    <mergeCell ref="Q18:S18"/>
    <mergeCell ref="T18:Y18"/>
    <mergeCell ref="Q15:S15"/>
    <mergeCell ref="T15:Y15"/>
    <mergeCell ref="Q16:S16"/>
    <mergeCell ref="T16:Y16"/>
    <mergeCell ref="B21:M21"/>
    <mergeCell ref="N21:O21"/>
    <mergeCell ref="Q21:S21"/>
    <mergeCell ref="T21:Y21"/>
    <mergeCell ref="Q19:S19"/>
    <mergeCell ref="T19:Y19"/>
    <mergeCell ref="Q20:S20"/>
    <mergeCell ref="T20:Y20"/>
  </mergeCells>
  <dataValidations count="2">
    <dataValidation type="list" allowBlank="1" showInputMessage="1" sqref="T9:Y20">
      <formula1>$AJ$1:$AJ$10</formula1>
    </dataValidation>
    <dataValidation type="list" allowBlank="1" showInputMessage="1" sqref="T21:Y21">
      <formula1>$AJ$2:$AJ$10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pc-101</dc:creator>
  <cp:keywords/>
  <dc:description/>
  <cp:lastModifiedBy>aa6305</cp:lastModifiedBy>
  <cp:lastPrinted>2011-12-20T08:49:46Z</cp:lastPrinted>
  <dcterms:created xsi:type="dcterms:W3CDTF">2006-11-28T01:22:23Z</dcterms:created>
  <dcterms:modified xsi:type="dcterms:W3CDTF">2019-05-21T03:57:54Z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